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table measles TO PUBLISH" sheetId="4" r:id="rId1"/>
    <sheet name="rubella TO PUBLISH" sheetId="6" r:id="rId2"/>
    <sheet name="table measles_calculations" sheetId="1" r:id="rId3"/>
    <sheet name="Sheet1" sheetId="5" r:id="rId4"/>
    <sheet name="example of table measles" sheetId="2" r:id="rId5"/>
    <sheet name="example of table rubella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" l="1"/>
  <c r="E20" i="5"/>
  <c r="F20" i="5"/>
  <c r="G20" i="5"/>
  <c r="H20" i="5"/>
  <c r="I20" i="5"/>
  <c r="J20" i="5"/>
  <c r="K20" i="5"/>
  <c r="L20" i="5"/>
  <c r="M20" i="5"/>
  <c r="N20" i="5"/>
  <c r="O20" i="5"/>
  <c r="P20" i="5"/>
  <c r="P36" i="1" l="1"/>
  <c r="O36" i="1"/>
  <c r="T33" i="2"/>
  <c r="T35" i="2"/>
  <c r="N35" i="1"/>
  <c r="C36" i="1"/>
  <c r="D36" i="1"/>
  <c r="E36" i="1"/>
  <c r="F36" i="1"/>
  <c r="G36" i="1"/>
  <c r="H36" i="1"/>
  <c r="I36" i="1"/>
  <c r="J36" i="1"/>
  <c r="K36" i="1"/>
  <c r="L36" i="1"/>
  <c r="M36" i="1"/>
  <c r="N36" i="1"/>
  <c r="B36" i="1"/>
  <c r="B35" i="1"/>
  <c r="C35" i="1"/>
  <c r="D35" i="1"/>
  <c r="E35" i="1"/>
  <c r="F35" i="1"/>
  <c r="G35" i="1"/>
  <c r="H35" i="1"/>
  <c r="I35" i="1"/>
  <c r="J35" i="1"/>
  <c r="K35" i="1"/>
  <c r="O6" i="1"/>
  <c r="O7" i="1"/>
  <c r="O14" i="1"/>
  <c r="O15" i="1"/>
  <c r="O16" i="1"/>
  <c r="O19" i="1"/>
  <c r="O20" i="1"/>
  <c r="O22" i="1"/>
  <c r="O27" i="1"/>
  <c r="O29" i="1"/>
  <c r="O5" i="1"/>
  <c r="N5" i="1" l="1"/>
  <c r="N6" i="1"/>
  <c r="N7" i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N15" i="1"/>
  <c r="N16" i="1"/>
  <c r="N17" i="1"/>
  <c r="O17" i="1" s="1"/>
  <c r="N18" i="1"/>
  <c r="O18" i="1" s="1"/>
  <c r="N19" i="1"/>
  <c r="N20" i="1"/>
  <c r="N21" i="1"/>
  <c r="O21" i="1" s="1"/>
  <c r="N22" i="1"/>
  <c r="N23" i="1"/>
  <c r="O23" i="1" s="1"/>
  <c r="N24" i="1"/>
  <c r="O24" i="1" s="1"/>
  <c r="N25" i="1"/>
  <c r="O25" i="1" s="1"/>
  <c r="N26" i="1"/>
  <c r="O26" i="1" s="1"/>
  <c r="N27" i="1"/>
  <c r="N28" i="1"/>
  <c r="O28" i="1" s="1"/>
  <c r="N29" i="1"/>
  <c r="N30" i="1"/>
  <c r="O30" i="1" s="1"/>
  <c r="N31" i="1"/>
  <c r="O31" i="1" s="1"/>
  <c r="N32" i="1"/>
  <c r="O32" i="1" s="1"/>
  <c r="N33" i="1"/>
  <c r="O33" i="1" s="1"/>
  <c r="A33" i="2"/>
</calcChain>
</file>

<file path=xl/sharedStrings.xml><?xml version="1.0" encoding="utf-8"?>
<sst xmlns="http://schemas.openxmlformats.org/spreadsheetml/2006/main" count="393" uniqueCount="103">
  <si>
    <t>CountryName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</si>
  <si>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</si>
  <si>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</si>
  <si>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</si>
  <si>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</si>
  <si>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</si>
  <si>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</si>
  <si>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</si>
  <si>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</si>
  <si>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</si>
  <si>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</si>
  <si>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</si>
  <si>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</si>
  <si>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</si>
  <si>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</si>
  <si>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</si>
  <si>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</si>
  <si>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</si>
  <si>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</si>
  <si>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</si>
  <si>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</si>
  <si>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</si>
  <si>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</si>
  <si>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</si>
  <si>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</si>
  <si>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</si>
  <si>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</si>
  <si>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</si>
  <si>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</si>
  <si>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</si>
  <si>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</si>
  <si>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</si>
  <si>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</si>
  <si>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</si>
  <si>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</si>
  <si>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</si>
  <si>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</si>
  <si>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</si>
  <si>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</si>
  <si>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</si>
  <si>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</si>
  <si>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</si>
  <si>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</si>
  <si>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Laborator confirmed</t>
  </si>
  <si>
    <t>Country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</si>
  <si>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</si>
  <si>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</si>
  <si>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</si>
  <si>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</si>
  <si>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</si>
  <si>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</si>
  <si>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</si>
  <si>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</si>
  <si>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</si>
  <si>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</si>
  <si>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</si>
  <si>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</si>
  <si>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Total cases</t>
  </si>
  <si>
    <t>Cases per million</t>
  </si>
  <si>
    <t>Total lab-positive cases</t>
  </si>
  <si>
    <t>Czechia</t>
  </si>
  <si>
    <t> -</t>
  </si>
  <si>
    <t>- </t>
  </si>
  <si>
    <t>EU/EEA 30</t>
  </si>
  <si>
    <t>EU/EEA 29</t>
  </si>
  <si>
    <t>.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</si>
  <si>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</si>
  <si>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</si>
  <si>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</si>
  <si>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</si>
  <si>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</si>
  <si>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</si>
  <si>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</si>
  <si>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</si>
  <si>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</si>
  <si>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</si>
  <si>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</si>
  <si>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</si>
  <si>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</si>
  <si>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</si>
  <si>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</si>
  <si>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IS</t>
  </si>
  <si>
    <t>IT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</si>
  <si>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</si>
  <si>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</si>
  <si>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</si>
  <si>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</si>
  <si>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</si>
  <si>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</si>
  <si>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</si>
  <si>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</si>
  <si>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</si>
  <si>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</si>
  <si>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</si>
  <si>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</si>
  <si>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UK</t>
  </si>
  <si>
    <t>total</t>
  </si>
  <si>
    <t xml:space="preserve">Jan </t>
  </si>
  <si>
    <t>-</t>
  </si>
  <si>
    <t>EU 30</t>
  </si>
  <si>
    <t>EU 29</t>
  </si>
  <si>
    <t xml:space="preserve">  </t>
  </si>
  <si>
    <t>denominator for 29 rubella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</si>
</sst>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rgb="FFFFFFFF"/>
      <name val="Arial Narrow"/>
      <family val="2"/>
    </font>
    <font>
      <sz val="9"/>
      <color rgb="FF111111"/>
      <name val="Arial Narrow"/>
      <family val="2"/>
    </font>
    <font>
      <b/>
      <sz val="9"/>
      <color rgb="FF111111"/>
      <name val="Arial Narrow"/>
      <family val="2"/>
    </font>
    <font>
      <b/>
      <sz val="9"/>
      <color rgb="FFFFFFFF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5"/>
  <sheetViews>
    <sheetView workbookViewId="0">
      <selection activeCell="C7" sqref="A1:P35"/>
    </sheetView>
  </sheetViews>
  <sheetFormatPr defaultRowHeight="15" x14ac:dyDescent="0.25"/>
  <sheetData>
    <row r="1" spans="1:16" ht="15.75" thickBot="1" x14ac:dyDescent="0.3">
      <c r="A1" s="1"/>
      <c r="B1" s="2">
        <v>2019</v>
      </c>
      <c r="C1" s="2">
        <v>2019</v>
      </c>
      <c r="D1" s="2">
        <v>2019</v>
      </c>
      <c r="E1" s="2">
        <v>2019</v>
      </c>
      <c r="F1" s="2">
        <v>2019</v>
      </c>
      <c r="G1" s="2">
        <v>2019</v>
      </c>
      <c r="H1" s="2">
        <v>2019</v>
      </c>
      <c r="I1" s="2">
        <v>2019</v>
      </c>
      <c r="J1" s="2">
        <v>2019</v>
      </c>
      <c r="K1" s="2">
        <v>2019</v>
      </c>
      <c r="L1" s="2">
        <v>2020</v>
      </c>
      <c r="M1" s="2">
        <v>2020</v>
      </c>
      <c r="N1" s="3"/>
      <c r="O1" s="3"/>
      <c r="P1" s="3"/>
    </row>
    <row r="2" spans="1:16" ht="39" thickBot="1" x14ac:dyDescent="0.3">
      <c r="A2" s="4" t="s">
        <v>44</v>
      </c>
      <c r="B2" s="5" t="s">
        <v>46</v>
      </c>
      <c r="C2" s="5" t="s">
        <v>47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53</v>
      </c>
      <c r="J2" s="5" t="s">
        <v>54</v>
      </c>
      <c r="K2" s="5" t="s">
        <v>97</v>
      </c>
      <c r="L2" s="5" t="s">
        <v>56</v>
      </c>
      <c r="M2" s="5" t="s">
        <v>45</v>
      </c>
      <c r="N2" s="5" t="s">
        <v>57</v>
      </c>
      <c r="O2" s="5" t="s">
        <v>58</v>
      </c>
      <c r="P2" s="5" t="s">
        <v>59</v>
      </c>
    </row>
    <row r="3" spans="1:16" x14ac:dyDescent="0.25">
      <c r="A3" t="s">
        <v>13</v>
      </c>
      <c r="B3">
        <v>27</v>
      </c>
      <c r="C3">
        <v>38</v>
      </c>
      <c r="D3">
        <v>8</v>
      </c>
      <c r="E3">
        <v>4</v>
      </c>
      <c r="F3">
        <v>7</v>
      </c>
      <c r="G3">
        <v>1</v>
      </c>
      <c r="H3">
        <v>2</v>
      </c>
      <c r="I3">
        <v>2</v>
      </c>
      <c r="J3">
        <v>3</v>
      </c>
      <c r="K3">
        <v>2</v>
      </c>
      <c r="L3">
        <v>7</v>
      </c>
      <c r="M3">
        <v>5</v>
      </c>
      <c r="N3">
        <v>106</v>
      </c>
      <c r="O3" s="23">
        <v>11.965536995803596</v>
      </c>
      <c r="P3">
        <v>99</v>
      </c>
    </row>
    <row r="4" spans="1:16" x14ac:dyDescent="0.25">
      <c r="A4" t="s">
        <v>14</v>
      </c>
      <c r="B4">
        <v>32</v>
      </c>
      <c r="C4">
        <v>93</v>
      </c>
      <c r="D4">
        <v>61</v>
      </c>
      <c r="E4">
        <v>26</v>
      </c>
      <c r="F4">
        <v>14</v>
      </c>
      <c r="G4">
        <v>12</v>
      </c>
      <c r="H4">
        <v>30</v>
      </c>
      <c r="I4">
        <v>34</v>
      </c>
      <c r="J4">
        <v>22</v>
      </c>
      <c r="K4">
        <v>32</v>
      </c>
      <c r="L4">
        <v>16</v>
      </c>
      <c r="M4">
        <v>2</v>
      </c>
      <c r="N4">
        <v>374</v>
      </c>
      <c r="O4" s="23">
        <v>32.648018828304508</v>
      </c>
      <c r="P4">
        <v>253</v>
      </c>
    </row>
    <row r="5" spans="1:16" x14ac:dyDescent="0.25">
      <c r="A5" t="s">
        <v>15</v>
      </c>
      <c r="B5">
        <v>279</v>
      </c>
      <c r="C5">
        <v>281</v>
      </c>
      <c r="D5">
        <v>236</v>
      </c>
      <c r="E5">
        <v>84</v>
      </c>
      <c r="F5">
        <v>42</v>
      </c>
      <c r="G5">
        <v>17</v>
      </c>
      <c r="H5">
        <v>5</v>
      </c>
      <c r="I5">
        <v>21</v>
      </c>
      <c r="J5">
        <v>34</v>
      </c>
      <c r="K5">
        <v>81</v>
      </c>
      <c r="L5">
        <v>82</v>
      </c>
      <c r="M5">
        <v>69</v>
      </c>
      <c r="N5">
        <v>1231</v>
      </c>
      <c r="O5" s="23">
        <v>175.85616308709137</v>
      </c>
      <c r="P5">
        <v>1125</v>
      </c>
    </row>
    <row r="6" spans="1:16" x14ac:dyDescent="0.25">
      <c r="A6" t="s">
        <v>16</v>
      </c>
      <c r="B6">
        <v>0</v>
      </c>
      <c r="C6">
        <v>6</v>
      </c>
      <c r="D6">
        <v>4</v>
      </c>
      <c r="E6">
        <v>10</v>
      </c>
      <c r="F6">
        <v>4</v>
      </c>
      <c r="G6">
        <v>14</v>
      </c>
      <c r="H6">
        <v>12</v>
      </c>
      <c r="I6">
        <v>1</v>
      </c>
      <c r="J6">
        <v>0</v>
      </c>
      <c r="K6">
        <v>0</v>
      </c>
      <c r="L6">
        <v>0</v>
      </c>
      <c r="M6">
        <v>0</v>
      </c>
      <c r="N6">
        <v>51</v>
      </c>
      <c r="O6" s="23">
        <v>12.511511817490897</v>
      </c>
      <c r="P6">
        <v>51</v>
      </c>
    </row>
    <row r="7" spans="1:16" x14ac:dyDescent="0.25">
      <c r="A7" t="s">
        <v>17</v>
      </c>
      <c r="B7">
        <v>1</v>
      </c>
      <c r="C7">
        <v>3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6</v>
      </c>
      <c r="O7" s="23">
        <v>6.8501048636886219</v>
      </c>
      <c r="P7">
        <v>5</v>
      </c>
    </row>
    <row r="8" spans="1:16" x14ac:dyDescent="0.25">
      <c r="A8" t="s">
        <v>18</v>
      </c>
      <c r="B8">
        <v>90</v>
      </c>
      <c r="C8">
        <v>49</v>
      </c>
      <c r="D8">
        <v>20</v>
      </c>
      <c r="E8">
        <v>14</v>
      </c>
      <c r="F8">
        <v>4</v>
      </c>
      <c r="G8">
        <v>2</v>
      </c>
      <c r="H8">
        <v>1</v>
      </c>
      <c r="I8">
        <v>4</v>
      </c>
      <c r="J8">
        <v>0</v>
      </c>
      <c r="K8">
        <v>0</v>
      </c>
      <c r="L8">
        <v>3</v>
      </c>
      <c r="M8">
        <v>0</v>
      </c>
      <c r="N8">
        <v>187</v>
      </c>
      <c r="O8" s="23">
        <v>17.559015192773572</v>
      </c>
      <c r="P8">
        <v>160</v>
      </c>
    </row>
    <row r="9" spans="1:16" x14ac:dyDescent="0.25">
      <c r="A9" t="s">
        <v>19</v>
      </c>
      <c r="B9">
        <v>2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</v>
      </c>
      <c r="L9">
        <v>0</v>
      </c>
      <c r="M9">
        <v>0</v>
      </c>
      <c r="N9">
        <v>8</v>
      </c>
      <c r="O9" s="23">
        <v>1.3778657238850094</v>
      </c>
      <c r="P9">
        <v>8</v>
      </c>
    </row>
    <row r="10" spans="1:16" x14ac:dyDescent="0.25">
      <c r="A10" t="s">
        <v>20</v>
      </c>
      <c r="B10">
        <v>0</v>
      </c>
      <c r="C10">
        <v>6</v>
      </c>
      <c r="D10">
        <v>7</v>
      </c>
      <c r="E10">
        <v>1</v>
      </c>
      <c r="F10">
        <v>1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16</v>
      </c>
      <c r="O10" s="23">
        <v>12.077112362434143</v>
      </c>
      <c r="P10">
        <v>15</v>
      </c>
    </row>
    <row r="11" spans="1:16" x14ac:dyDescent="0.25">
      <c r="A11" t="s">
        <v>21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2</v>
      </c>
      <c r="K11">
        <v>2</v>
      </c>
      <c r="L11">
        <v>2</v>
      </c>
      <c r="M11">
        <v>0</v>
      </c>
      <c r="N11">
        <v>10</v>
      </c>
      <c r="O11" s="23">
        <v>1.8122774183528245</v>
      </c>
      <c r="P11">
        <v>10</v>
      </c>
    </row>
    <row r="12" spans="1:16" x14ac:dyDescent="0.25">
      <c r="A12" t="s">
        <v>22</v>
      </c>
      <c r="B12">
        <v>339</v>
      </c>
      <c r="C12">
        <v>554</v>
      </c>
      <c r="D12">
        <v>465</v>
      </c>
      <c r="E12">
        <v>312</v>
      </c>
      <c r="F12">
        <v>109</v>
      </c>
      <c r="G12">
        <v>56</v>
      </c>
      <c r="H12">
        <v>61</v>
      </c>
      <c r="I12">
        <v>49</v>
      </c>
      <c r="J12">
        <v>40</v>
      </c>
      <c r="K12">
        <v>86</v>
      </c>
      <c r="L12">
        <v>76</v>
      </c>
      <c r="M12">
        <v>49</v>
      </c>
      <c r="N12">
        <v>2196</v>
      </c>
      <c r="O12" s="23">
        <v>32.769818304936976</v>
      </c>
      <c r="P12">
        <v>1369</v>
      </c>
    </row>
    <row r="13" spans="1:16" x14ac:dyDescent="0.25">
      <c r="A13" t="s">
        <v>23</v>
      </c>
      <c r="B13">
        <v>70</v>
      </c>
      <c r="C13">
        <v>48</v>
      </c>
      <c r="D13">
        <v>21</v>
      </c>
      <c r="E13">
        <v>21</v>
      </c>
      <c r="F13">
        <v>19</v>
      </c>
      <c r="G13">
        <v>17</v>
      </c>
      <c r="H13">
        <v>6</v>
      </c>
      <c r="I13">
        <v>6</v>
      </c>
      <c r="J13">
        <v>6</v>
      </c>
      <c r="K13">
        <v>16</v>
      </c>
      <c r="L13">
        <v>25</v>
      </c>
      <c r="M13">
        <v>17</v>
      </c>
      <c r="N13">
        <v>272</v>
      </c>
      <c r="O13" s="23">
        <v>3.2763500179169367</v>
      </c>
      <c r="P13">
        <v>227</v>
      </c>
    </row>
    <row r="14" spans="1:16" x14ac:dyDescent="0.25">
      <c r="A14" t="s">
        <v>24</v>
      </c>
      <c r="B14">
        <v>12</v>
      </c>
      <c r="C14">
        <v>6</v>
      </c>
      <c r="D14">
        <v>0</v>
      </c>
      <c r="E14">
        <v>0</v>
      </c>
      <c r="F14">
        <v>0</v>
      </c>
      <c r="G14">
        <v>12</v>
      </c>
      <c r="H14">
        <v>3</v>
      </c>
      <c r="I14">
        <v>1</v>
      </c>
      <c r="J14">
        <v>1</v>
      </c>
      <c r="K14">
        <v>1</v>
      </c>
      <c r="L14">
        <v>0</v>
      </c>
      <c r="M14">
        <v>1</v>
      </c>
      <c r="N14">
        <v>37</v>
      </c>
      <c r="O14" s="23">
        <v>3.4500124433556909</v>
      </c>
      <c r="P14">
        <v>22</v>
      </c>
    </row>
    <row r="15" spans="1:16" x14ac:dyDescent="0.25">
      <c r="A15" t="s">
        <v>25</v>
      </c>
      <c r="B15">
        <v>2</v>
      </c>
      <c r="C15">
        <v>9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12</v>
      </c>
      <c r="O15" s="23">
        <v>1.2279033672794042</v>
      </c>
      <c r="P15">
        <v>12</v>
      </c>
    </row>
    <row r="16" spans="1:16" x14ac:dyDescent="0.25">
      <c r="A16" t="s">
        <v>26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2</v>
      </c>
      <c r="O16" s="23">
        <v>5.6023821328829024</v>
      </c>
      <c r="P16">
        <v>2</v>
      </c>
    </row>
    <row r="17" spans="1:16" x14ac:dyDescent="0.25">
      <c r="A17" t="s">
        <v>27</v>
      </c>
      <c r="B17">
        <v>6</v>
      </c>
      <c r="C17">
        <v>5</v>
      </c>
      <c r="D17">
        <v>2</v>
      </c>
      <c r="E17">
        <v>2</v>
      </c>
      <c r="F17">
        <v>1</v>
      </c>
      <c r="G17">
        <v>3</v>
      </c>
      <c r="H17">
        <v>9</v>
      </c>
      <c r="I17">
        <v>7</v>
      </c>
      <c r="J17">
        <v>3</v>
      </c>
      <c r="K17">
        <v>1</v>
      </c>
      <c r="L17">
        <v>12</v>
      </c>
      <c r="M17">
        <v>4</v>
      </c>
      <c r="N17">
        <v>55</v>
      </c>
      <c r="O17" s="23">
        <v>11.214785573299839</v>
      </c>
      <c r="P17">
        <v>20</v>
      </c>
    </row>
    <row r="18" spans="1:16" x14ac:dyDescent="0.25">
      <c r="A18" t="s">
        <v>28</v>
      </c>
      <c r="B18">
        <v>309</v>
      </c>
      <c r="C18">
        <v>236</v>
      </c>
      <c r="D18">
        <v>216</v>
      </c>
      <c r="E18">
        <v>152</v>
      </c>
      <c r="F18">
        <v>77</v>
      </c>
      <c r="G18">
        <v>20</v>
      </c>
      <c r="H18">
        <v>7</v>
      </c>
      <c r="I18">
        <v>10</v>
      </c>
      <c r="J18">
        <v>12</v>
      </c>
      <c r="K18">
        <v>52</v>
      </c>
      <c r="L18">
        <v>34</v>
      </c>
      <c r="M18">
        <v>9</v>
      </c>
      <c r="N18">
        <v>1134</v>
      </c>
      <c r="O18" s="23">
        <v>18.78741765221362</v>
      </c>
      <c r="P18">
        <v>980</v>
      </c>
    </row>
    <row r="19" spans="1:16" x14ac:dyDescent="0.25">
      <c r="A19" t="s">
        <v>29</v>
      </c>
      <c r="B19">
        <v>1</v>
      </c>
      <c r="C19">
        <v>0</v>
      </c>
      <c r="D19">
        <v>0</v>
      </c>
      <c r="E19">
        <v>0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3</v>
      </c>
      <c r="O19" s="23">
        <v>1.5625260421007017</v>
      </c>
      <c r="P19">
        <v>3</v>
      </c>
    </row>
    <row r="20" spans="1:16" x14ac:dyDescent="0.25">
      <c r="A20" t="s">
        <v>30</v>
      </c>
      <c r="B20">
        <v>231</v>
      </c>
      <c r="C20">
        <v>125</v>
      </c>
      <c r="D20">
        <v>62</v>
      </c>
      <c r="E20">
        <v>33</v>
      </c>
      <c r="F20">
        <v>39</v>
      </c>
      <c r="G20">
        <v>6</v>
      </c>
      <c r="H20">
        <v>2</v>
      </c>
      <c r="I20">
        <v>2</v>
      </c>
      <c r="J20">
        <v>0</v>
      </c>
      <c r="K20">
        <v>1</v>
      </c>
      <c r="L20">
        <v>0</v>
      </c>
      <c r="M20">
        <v>1</v>
      </c>
      <c r="N20">
        <v>502</v>
      </c>
      <c r="O20" s="23">
        <v>179.65889146885101</v>
      </c>
      <c r="P20">
        <v>502</v>
      </c>
    </row>
    <row r="21" spans="1:16" x14ac:dyDescent="0.25">
      <c r="A21" t="s">
        <v>31</v>
      </c>
      <c r="B21">
        <v>7</v>
      </c>
      <c r="C21">
        <v>1</v>
      </c>
      <c r="D21">
        <v>1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10</v>
      </c>
      <c r="O21" s="23">
        <v>16.289457137551434</v>
      </c>
      <c r="P21">
        <v>10</v>
      </c>
    </row>
    <row r="22" spans="1:16" x14ac:dyDescent="0.25">
      <c r="A22" t="s">
        <v>32</v>
      </c>
      <c r="B22">
        <v>13</v>
      </c>
      <c r="C22">
        <v>11</v>
      </c>
      <c r="D22">
        <v>3</v>
      </c>
      <c r="E22">
        <v>0</v>
      </c>
      <c r="F22">
        <v>1</v>
      </c>
      <c r="G22">
        <v>0</v>
      </c>
      <c r="H22">
        <v>0</v>
      </c>
      <c r="I22">
        <v>1</v>
      </c>
      <c r="J22">
        <v>0</v>
      </c>
      <c r="K22">
        <v>0</v>
      </c>
      <c r="L22">
        <v>2</v>
      </c>
      <c r="M22">
        <v>0</v>
      </c>
      <c r="N22">
        <v>31</v>
      </c>
      <c r="O22" s="23">
        <v>62.809106915282669</v>
      </c>
      <c r="P22">
        <v>31</v>
      </c>
    </row>
    <row r="23" spans="1:16" x14ac:dyDescent="0.25">
      <c r="A23" t="s">
        <v>33</v>
      </c>
      <c r="B23">
        <v>2</v>
      </c>
      <c r="C23">
        <v>13</v>
      </c>
      <c r="D23">
        <v>17</v>
      </c>
      <c r="E23">
        <v>10</v>
      </c>
      <c r="F23">
        <v>17</v>
      </c>
      <c r="G23">
        <v>3</v>
      </c>
      <c r="H23">
        <v>0</v>
      </c>
      <c r="I23">
        <v>4</v>
      </c>
      <c r="J23">
        <v>0</v>
      </c>
      <c r="K23">
        <v>1</v>
      </c>
      <c r="L23">
        <v>1</v>
      </c>
      <c r="M23">
        <v>0</v>
      </c>
      <c r="N23">
        <v>68</v>
      </c>
      <c r="O23" s="23">
        <v>3.9346926654956325</v>
      </c>
      <c r="P23">
        <v>54</v>
      </c>
    </row>
    <row r="24" spans="1:16" x14ac:dyDescent="0.25">
      <c r="A24" t="s">
        <v>34</v>
      </c>
      <c r="B24">
        <v>3</v>
      </c>
      <c r="C24">
        <v>3</v>
      </c>
      <c r="D24">
        <v>1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3</v>
      </c>
      <c r="L24">
        <v>1</v>
      </c>
      <c r="M24">
        <v>0</v>
      </c>
      <c r="N24">
        <v>13</v>
      </c>
      <c r="O24" s="23">
        <v>2.4398428591054562</v>
      </c>
      <c r="P24">
        <v>13</v>
      </c>
    </row>
    <row r="25" spans="1:16" x14ac:dyDescent="0.25">
      <c r="A25" t="s">
        <v>35</v>
      </c>
      <c r="B25">
        <v>289</v>
      </c>
      <c r="C25">
        <v>249</v>
      </c>
      <c r="D25">
        <v>124</v>
      </c>
      <c r="E25">
        <v>41</v>
      </c>
      <c r="F25">
        <v>9</v>
      </c>
      <c r="G25">
        <v>5</v>
      </c>
      <c r="H25">
        <v>6</v>
      </c>
      <c r="I25">
        <v>2</v>
      </c>
      <c r="J25">
        <v>8</v>
      </c>
      <c r="K25">
        <v>5</v>
      </c>
      <c r="L25">
        <v>7</v>
      </c>
      <c r="M25">
        <v>6</v>
      </c>
      <c r="N25">
        <v>751</v>
      </c>
      <c r="O25" s="23">
        <v>19.777308038182685</v>
      </c>
      <c r="P25">
        <v>464</v>
      </c>
    </row>
    <row r="26" spans="1:16" x14ac:dyDescent="0.25">
      <c r="A26" t="s">
        <v>36</v>
      </c>
      <c r="B26">
        <v>0</v>
      </c>
      <c r="C26">
        <v>2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5</v>
      </c>
      <c r="L26">
        <v>2</v>
      </c>
      <c r="M26">
        <v>0</v>
      </c>
      <c r="N26">
        <v>11</v>
      </c>
      <c r="O26" s="23">
        <v>1.0703911608265639</v>
      </c>
      <c r="P26">
        <v>10</v>
      </c>
    </row>
    <row r="27" spans="1:16" x14ac:dyDescent="0.25">
      <c r="A27" t="s">
        <v>37</v>
      </c>
      <c r="B27">
        <v>110</v>
      </c>
      <c r="C27">
        <v>148</v>
      </c>
      <c r="D27">
        <v>123</v>
      </c>
      <c r="E27">
        <v>110</v>
      </c>
      <c r="F27">
        <v>80</v>
      </c>
      <c r="G27">
        <v>112</v>
      </c>
      <c r="H27">
        <v>100</v>
      </c>
      <c r="I27">
        <v>79</v>
      </c>
      <c r="J27">
        <v>90</v>
      </c>
      <c r="K27">
        <v>255</v>
      </c>
      <c r="L27">
        <v>164</v>
      </c>
      <c r="M27">
        <v>97</v>
      </c>
      <c r="N27">
        <v>1468</v>
      </c>
      <c r="O27" s="23">
        <v>75.61375135994011</v>
      </c>
      <c r="P27">
        <v>961</v>
      </c>
    </row>
    <row r="28" spans="1:16" x14ac:dyDescent="0.25">
      <c r="A28" t="s">
        <v>38</v>
      </c>
      <c r="B28">
        <v>105</v>
      </c>
      <c r="C28">
        <v>43</v>
      </c>
      <c r="D28">
        <v>9</v>
      </c>
      <c r="E28">
        <v>3</v>
      </c>
      <c r="F28">
        <v>6</v>
      </c>
      <c r="G28">
        <v>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169</v>
      </c>
      <c r="O28" s="23">
        <v>31.00677910935687</v>
      </c>
      <c r="P28">
        <v>147</v>
      </c>
    </row>
    <row r="29" spans="1:16" x14ac:dyDescent="0.25">
      <c r="A29" t="s">
        <v>39</v>
      </c>
      <c r="B29">
        <v>6</v>
      </c>
      <c r="C29">
        <v>8</v>
      </c>
      <c r="D29">
        <v>3</v>
      </c>
      <c r="E29">
        <v>1</v>
      </c>
      <c r="F29">
        <v>1</v>
      </c>
      <c r="G29">
        <v>0</v>
      </c>
      <c r="H29">
        <v>0</v>
      </c>
      <c r="I29">
        <v>7</v>
      </c>
      <c r="J29">
        <v>22</v>
      </c>
      <c r="K29">
        <v>5</v>
      </c>
      <c r="L29">
        <v>1</v>
      </c>
      <c r="M29">
        <v>0</v>
      </c>
      <c r="N29">
        <v>54</v>
      </c>
      <c r="O29" s="23">
        <v>25.950210196702592</v>
      </c>
      <c r="P29">
        <v>54</v>
      </c>
    </row>
    <row r="30" spans="1:16" x14ac:dyDescent="0.25">
      <c r="A30" t="s">
        <v>40</v>
      </c>
      <c r="B30">
        <v>68</v>
      </c>
      <c r="C30">
        <v>99</v>
      </c>
      <c r="D30">
        <v>34</v>
      </c>
      <c r="E30">
        <v>13</v>
      </c>
      <c r="F30">
        <v>12</v>
      </c>
      <c r="G30">
        <v>6</v>
      </c>
      <c r="H30">
        <v>1</v>
      </c>
      <c r="I30">
        <v>3</v>
      </c>
      <c r="J30">
        <v>10</v>
      </c>
      <c r="K30">
        <v>10</v>
      </c>
      <c r="L30">
        <v>10</v>
      </c>
      <c r="M30">
        <v>0</v>
      </c>
      <c r="N30">
        <v>266</v>
      </c>
      <c r="O30" s="23">
        <v>5.6671636442504072</v>
      </c>
      <c r="P30">
        <v>249</v>
      </c>
    </row>
    <row r="31" spans="1:16" x14ac:dyDescent="0.25">
      <c r="A31" t="s">
        <v>41</v>
      </c>
      <c r="B31">
        <v>6</v>
      </c>
      <c r="C31">
        <v>4</v>
      </c>
      <c r="D31">
        <v>2</v>
      </c>
      <c r="E31">
        <v>2</v>
      </c>
      <c r="F31">
        <v>0</v>
      </c>
      <c r="G31">
        <v>1</v>
      </c>
      <c r="H31">
        <v>0</v>
      </c>
      <c r="I31">
        <v>0</v>
      </c>
      <c r="J31">
        <v>0</v>
      </c>
      <c r="K31">
        <v>2</v>
      </c>
      <c r="L31">
        <v>3</v>
      </c>
      <c r="M31">
        <v>0</v>
      </c>
      <c r="N31">
        <v>20</v>
      </c>
      <c r="O31" s="23">
        <v>1.9549988587694163</v>
      </c>
      <c r="P31">
        <v>19</v>
      </c>
    </row>
    <row r="32" spans="1:16" x14ac:dyDescent="0.25">
      <c r="A32" t="s">
        <v>42</v>
      </c>
      <c r="B32">
        <v>119</v>
      </c>
      <c r="C32">
        <v>129</v>
      </c>
      <c r="D32">
        <v>115</v>
      </c>
      <c r="E32">
        <v>87</v>
      </c>
      <c r="F32">
        <v>42</v>
      </c>
      <c r="G32">
        <v>29</v>
      </c>
      <c r="H32">
        <v>49</v>
      </c>
      <c r="I32">
        <v>15</v>
      </c>
      <c r="J32">
        <v>26</v>
      </c>
      <c r="K32">
        <v>50</v>
      </c>
      <c r="L32" s="24" t="s">
        <v>98</v>
      </c>
      <c r="M32" s="24" t="s">
        <v>98</v>
      </c>
      <c r="N32" s="24" t="s">
        <v>98</v>
      </c>
      <c r="O32" s="25" t="s">
        <v>98</v>
      </c>
      <c r="P32" s="24" t="s">
        <v>98</v>
      </c>
    </row>
    <row r="33" spans="1:16" x14ac:dyDescent="0.25">
      <c r="A33" t="s">
        <v>63</v>
      </c>
      <c r="B33">
        <v>2131</v>
      </c>
      <c r="C33">
        <v>2170</v>
      </c>
      <c r="D33">
        <v>1537</v>
      </c>
      <c r="E33">
        <v>928</v>
      </c>
      <c r="F33">
        <v>489</v>
      </c>
      <c r="G33">
        <v>319</v>
      </c>
      <c r="H33">
        <v>295</v>
      </c>
      <c r="I33">
        <v>250</v>
      </c>
      <c r="J33">
        <v>282</v>
      </c>
      <c r="K33">
        <v>614</v>
      </c>
      <c r="L33" s="24" t="s">
        <v>98</v>
      </c>
      <c r="M33" s="24" t="s">
        <v>98</v>
      </c>
      <c r="N33">
        <v>9015</v>
      </c>
      <c r="O33" s="25" t="s">
        <v>98</v>
      </c>
      <c r="P33" s="24" t="s">
        <v>98</v>
      </c>
    </row>
    <row r="34" spans="1:16" x14ac:dyDescent="0.25">
      <c r="A34" t="s">
        <v>64</v>
      </c>
      <c r="B34">
        <v>2012</v>
      </c>
      <c r="C34">
        <v>2041</v>
      </c>
      <c r="D34">
        <v>1422</v>
      </c>
      <c r="E34">
        <v>841</v>
      </c>
      <c r="F34">
        <v>447</v>
      </c>
      <c r="G34">
        <v>290</v>
      </c>
      <c r="H34">
        <v>246</v>
      </c>
      <c r="I34">
        <v>235</v>
      </c>
      <c r="J34">
        <v>256</v>
      </c>
      <c r="K34">
        <v>564</v>
      </c>
      <c r="L34">
        <v>449</v>
      </c>
      <c r="M34">
        <v>260</v>
      </c>
      <c r="N34">
        <v>9063</v>
      </c>
      <c r="O34" s="23">
        <v>20</v>
      </c>
      <c r="P34">
        <v>6875</v>
      </c>
    </row>
    <row r="35" spans="1:16" x14ac:dyDescent="0.25">
      <c r="A35" t="s">
        <v>42</v>
      </c>
      <c r="B35">
        <v>119</v>
      </c>
      <c r="C35">
        <v>129</v>
      </c>
      <c r="D35">
        <v>115</v>
      </c>
      <c r="E35">
        <v>87</v>
      </c>
      <c r="F35">
        <v>42</v>
      </c>
      <c r="G35">
        <v>29</v>
      </c>
      <c r="H35">
        <v>49</v>
      </c>
      <c r="I35">
        <v>15</v>
      </c>
      <c r="J35">
        <v>26</v>
      </c>
      <c r="K35">
        <v>50</v>
      </c>
      <c r="L35">
        <v>23</v>
      </c>
      <c r="M35">
        <v>8</v>
      </c>
      <c r="N35">
        <v>692</v>
      </c>
      <c r="O35" s="23">
        <v>10.38304555492217</v>
      </c>
      <c r="P35">
        <v>691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"/>
  <sheetViews>
    <sheetView tabSelected="1" topLeftCell="A12" zoomScale="60" zoomScaleNormal="60" workbookViewId="0">
      <selection activeCell="E23" sqref="A1:P33"/>
    </sheetView>
  </sheetViews>
  <sheetFormatPr defaultRowHeight="15" x14ac:dyDescent="0.25"/>
  <cols>
    <col min="21" max="21" width="10.5703125" bestFit="1" customWidth="1"/>
  </cols>
  <sheetData>
    <row r="1" spans="1:16" ht="15.75" thickBot="1" x14ac:dyDescent="0.3">
      <c r="A1" s="1"/>
      <c r="B1" s="13">
        <v>2019</v>
      </c>
      <c r="C1" s="13">
        <v>2019</v>
      </c>
      <c r="D1" s="13">
        <v>2019</v>
      </c>
      <c r="E1" s="13">
        <v>2019</v>
      </c>
      <c r="F1" s="13">
        <v>2019</v>
      </c>
      <c r="G1" s="13">
        <v>2019</v>
      </c>
      <c r="H1" s="13">
        <v>2019</v>
      </c>
      <c r="I1" s="13">
        <v>2019</v>
      </c>
      <c r="J1" s="13">
        <v>2019</v>
      </c>
      <c r="K1" s="13">
        <v>2020</v>
      </c>
      <c r="L1" s="13">
        <v>2020</v>
      </c>
      <c r="M1" s="13">
        <v>2020</v>
      </c>
      <c r="N1" s="3"/>
      <c r="O1" s="3"/>
      <c r="P1" s="3"/>
    </row>
    <row r="2" spans="1:16" ht="41.25" thickBot="1" x14ac:dyDescent="0.3">
      <c r="A2" s="14" t="s">
        <v>44</v>
      </c>
      <c r="B2" s="15" t="s">
        <v>46</v>
      </c>
      <c r="C2" s="15" t="s">
        <v>47</v>
      </c>
      <c r="D2" s="15" t="s">
        <v>48</v>
      </c>
      <c r="E2" s="15" t="s">
        <v>49</v>
      </c>
      <c r="F2" s="15" t="s">
        <v>50</v>
      </c>
      <c r="G2" s="15" t="s">
        <v>51</v>
      </c>
      <c r="H2" s="15" t="s">
        <v>52</v>
      </c>
      <c r="I2" s="15" t="s">
        <v>53</v>
      </c>
      <c r="J2" s="15" t="s">
        <v>54</v>
      </c>
      <c r="K2" s="15" t="s">
        <v>55</v>
      </c>
      <c r="L2" s="15" t="s">
        <v>56</v>
      </c>
      <c r="M2" s="15" t="s">
        <v>45</v>
      </c>
      <c r="N2" s="15" t="s">
        <v>57</v>
      </c>
      <c r="O2" s="15" t="s">
        <v>58</v>
      </c>
      <c r="P2" s="15" t="s">
        <v>59</v>
      </c>
    </row>
    <row r="3" spans="1:16" ht="15.75" thickBot="1" x14ac:dyDescent="0.3">
      <c r="A3" s="6" t="s">
        <v>13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</row>
    <row r="4" spans="1:16" ht="15.75" thickBot="1" x14ac:dyDescent="0.3">
      <c r="A4" s="6" t="s">
        <v>15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</row>
    <row r="5" spans="1:16" ht="15.75" thickBot="1" x14ac:dyDescent="0.3">
      <c r="A5" s="6" t="s">
        <v>16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</row>
    <row r="6" spans="1:16" ht="15.75" thickBot="1" x14ac:dyDescent="0.3">
      <c r="A6" s="6" t="s">
        <v>17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1.1000000000000001</v>
      </c>
      <c r="P6" s="7">
        <v>1</v>
      </c>
    </row>
    <row r="7" spans="1:16" ht="15.75" thickBot="1" x14ac:dyDescent="0.3">
      <c r="A7" s="6" t="s">
        <v>60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6" ht="15.75" thickBot="1" x14ac:dyDescent="0.3">
      <c r="A8" s="6" t="s">
        <v>19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 ht="15.75" thickBot="1" x14ac:dyDescent="0.3">
      <c r="A9" s="6" t="s">
        <v>20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ht="15.75" thickBot="1" x14ac:dyDescent="0.3">
      <c r="A10" s="6" t="s">
        <v>21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ht="15.75" thickBot="1" x14ac:dyDescent="0.3">
      <c r="A11" s="6" t="s">
        <v>23</v>
      </c>
      <c r="B11" s="7">
        <v>5</v>
      </c>
      <c r="C11" s="7">
        <v>5</v>
      </c>
      <c r="D11" s="7">
        <v>5</v>
      </c>
      <c r="E11" s="7">
        <v>8</v>
      </c>
      <c r="F11" s="7">
        <v>10</v>
      </c>
      <c r="G11" s="7">
        <v>3</v>
      </c>
      <c r="H11" s="7">
        <v>1</v>
      </c>
      <c r="I11" s="7">
        <v>4</v>
      </c>
      <c r="J11" s="7">
        <v>2</v>
      </c>
      <c r="K11" s="7">
        <v>2</v>
      </c>
      <c r="L11" s="7">
        <v>3</v>
      </c>
      <c r="M11" s="7">
        <v>3</v>
      </c>
      <c r="N11" s="7">
        <v>51</v>
      </c>
      <c r="O11" s="7">
        <v>0.6</v>
      </c>
      <c r="P11" s="7">
        <v>11</v>
      </c>
    </row>
    <row r="12" spans="1:16" ht="15.75" thickBot="1" x14ac:dyDescent="0.3">
      <c r="A12" s="6" t="s">
        <v>24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 ht="15.75" thickBot="1" x14ac:dyDescent="0.3">
      <c r="A13" s="6" t="s">
        <v>25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 ht="15.75" thickBot="1" x14ac:dyDescent="0.3">
      <c r="A14" s="6" t="s">
        <v>26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 ht="15.75" thickBot="1" x14ac:dyDescent="0.3">
      <c r="A15" s="6" t="s">
        <v>27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2</v>
      </c>
      <c r="O15" s="7">
        <v>0.4</v>
      </c>
      <c r="P15" s="7">
        <v>1</v>
      </c>
    </row>
    <row r="16" spans="1:16" ht="15.75" thickBot="1" x14ac:dyDescent="0.3">
      <c r="A16" s="6" t="s">
        <v>28</v>
      </c>
      <c r="B16" s="7">
        <v>0</v>
      </c>
      <c r="C16" s="7">
        <v>4</v>
      </c>
      <c r="D16" s="7">
        <v>5</v>
      </c>
      <c r="E16" s="7">
        <v>0</v>
      </c>
      <c r="F16" s="7">
        <v>2</v>
      </c>
      <c r="G16" s="7">
        <v>1</v>
      </c>
      <c r="H16" s="7">
        <v>0</v>
      </c>
      <c r="I16" s="7">
        <v>1</v>
      </c>
      <c r="J16" s="7">
        <v>3</v>
      </c>
      <c r="K16" s="7">
        <v>9</v>
      </c>
      <c r="L16" s="7">
        <v>3</v>
      </c>
      <c r="M16" s="7">
        <v>0</v>
      </c>
      <c r="N16" s="7">
        <v>28</v>
      </c>
      <c r="O16" s="7">
        <v>0.5</v>
      </c>
      <c r="P16" s="7">
        <v>10</v>
      </c>
    </row>
    <row r="17" spans="1:16" ht="15.75" thickBot="1" x14ac:dyDescent="0.3">
      <c r="A17" s="6" t="s">
        <v>29</v>
      </c>
      <c r="B17" s="7">
        <v>0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0.5</v>
      </c>
      <c r="P17" s="7">
        <v>1</v>
      </c>
    </row>
    <row r="18" spans="1:16" ht="15.75" thickBot="1" x14ac:dyDescent="0.3">
      <c r="A18" s="6" t="s">
        <v>30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5.75" thickBot="1" x14ac:dyDescent="0.3">
      <c r="A19" s="6" t="s">
        <v>31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15.75" thickBot="1" x14ac:dyDescent="0.3">
      <c r="A20" s="6" t="s">
        <v>32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15.75" thickBot="1" x14ac:dyDescent="0.3">
      <c r="A21" s="6" t="s">
        <v>33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15.75" thickBot="1" x14ac:dyDescent="0.3">
      <c r="A22" s="6" t="s">
        <v>34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1</v>
      </c>
      <c r="O22" s="7">
        <v>0.2</v>
      </c>
      <c r="P22" s="7">
        <v>1</v>
      </c>
    </row>
    <row r="23" spans="1:16" ht="15.75" thickBot="1" x14ac:dyDescent="0.3">
      <c r="A23" s="6" t="s">
        <v>35</v>
      </c>
      <c r="B23" s="7">
        <v>29</v>
      </c>
      <c r="C23" s="7">
        <v>37</v>
      </c>
      <c r="D23" s="7">
        <v>21</v>
      </c>
      <c r="E23" s="7">
        <v>26</v>
      </c>
      <c r="F23" s="7">
        <v>15</v>
      </c>
      <c r="G23" s="7">
        <v>9</v>
      </c>
      <c r="H23" s="7">
        <v>25</v>
      </c>
      <c r="I23" s="7">
        <v>22</v>
      </c>
      <c r="J23" s="7">
        <v>7</v>
      </c>
      <c r="K23" s="7">
        <v>32</v>
      </c>
      <c r="L23" s="7">
        <v>19</v>
      </c>
      <c r="M23" s="7">
        <v>12</v>
      </c>
      <c r="N23" s="7">
        <v>253</v>
      </c>
      <c r="O23" s="7">
        <v>6.7</v>
      </c>
      <c r="P23" s="7">
        <v>0</v>
      </c>
    </row>
    <row r="24" spans="1:16" ht="15.75" thickBot="1" x14ac:dyDescent="0.3">
      <c r="A24" s="6" t="s">
        <v>36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3</v>
      </c>
      <c r="O24" s="7">
        <v>0.2</v>
      </c>
      <c r="P24" s="7">
        <v>2</v>
      </c>
    </row>
    <row r="25" spans="1:16" ht="15.75" thickBot="1" x14ac:dyDescent="0.3">
      <c r="A25" s="6" t="s">
        <v>37</v>
      </c>
      <c r="B25" s="7">
        <v>1</v>
      </c>
      <c r="C25" s="7">
        <v>0</v>
      </c>
      <c r="D25" s="7">
        <v>0</v>
      </c>
      <c r="E25" s="7">
        <v>1</v>
      </c>
      <c r="F25" s="7">
        <v>0</v>
      </c>
      <c r="G25" s="7">
        <v>1</v>
      </c>
      <c r="H25" s="7">
        <v>1</v>
      </c>
      <c r="I25" s="7">
        <v>0</v>
      </c>
      <c r="J25" s="7">
        <v>0</v>
      </c>
      <c r="K25" s="7">
        <v>1</v>
      </c>
      <c r="L25" s="7">
        <v>1</v>
      </c>
      <c r="M25" s="7">
        <v>1</v>
      </c>
      <c r="N25" s="7">
        <v>5</v>
      </c>
      <c r="O25" s="7">
        <v>0.4</v>
      </c>
      <c r="P25" s="7">
        <v>5</v>
      </c>
    </row>
    <row r="26" spans="1:16" ht="15.75" thickBot="1" x14ac:dyDescent="0.3">
      <c r="A26" s="6" t="s">
        <v>38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ht="15.75" thickBot="1" x14ac:dyDescent="0.3">
      <c r="A27" s="6" t="s">
        <v>39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</row>
    <row r="28" spans="1:16" ht="15.75" thickBot="1" x14ac:dyDescent="0.3">
      <c r="A28" s="6" t="s">
        <v>40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1</v>
      </c>
      <c r="O28" s="7">
        <v>0</v>
      </c>
      <c r="P28" s="7">
        <v>0</v>
      </c>
    </row>
    <row r="29" spans="1:16" ht="15.75" thickBot="1" x14ac:dyDescent="0.3">
      <c r="A29" s="6" t="s">
        <v>41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27.75" thickBot="1" x14ac:dyDescent="0.3">
      <c r="A30" s="6" t="s">
        <v>42</v>
      </c>
      <c r="B30" s="7">
        <v>0</v>
      </c>
      <c r="C30" s="7">
        <v>0</v>
      </c>
      <c r="D30" s="7">
        <v>0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 t="s">
        <v>98</v>
      </c>
      <c r="M30" s="7" t="s">
        <v>98</v>
      </c>
      <c r="N30" s="7" t="s">
        <v>62</v>
      </c>
      <c r="O30" s="7" t="s">
        <v>62</v>
      </c>
      <c r="P30" s="7" t="s">
        <v>61</v>
      </c>
    </row>
    <row r="31" spans="1:16" ht="31.5" customHeight="1" thickBot="1" x14ac:dyDescent="0.3">
      <c r="A31" s="8" t="s">
        <v>63</v>
      </c>
      <c r="B31" s="9">
        <v>36</v>
      </c>
      <c r="C31" s="9">
        <v>47</v>
      </c>
      <c r="D31" s="9">
        <v>31</v>
      </c>
      <c r="E31" s="9">
        <v>35</v>
      </c>
      <c r="F31" s="9">
        <v>28</v>
      </c>
      <c r="G31" s="9">
        <v>15</v>
      </c>
      <c r="H31" s="9">
        <v>28</v>
      </c>
      <c r="I31" s="9">
        <v>27</v>
      </c>
      <c r="J31" s="9">
        <v>13</v>
      </c>
      <c r="K31" s="9">
        <v>44</v>
      </c>
      <c r="L31" s="9" t="s">
        <v>62</v>
      </c>
      <c r="M31" s="9" t="s">
        <v>98</v>
      </c>
      <c r="N31" s="9">
        <v>304</v>
      </c>
      <c r="O31" s="9" t="s">
        <v>61</v>
      </c>
      <c r="P31" s="9" t="s">
        <v>61</v>
      </c>
    </row>
    <row r="32" spans="1:16" ht="33.950000000000003" customHeight="1" thickBot="1" x14ac:dyDescent="0.3">
      <c r="A32" s="8" t="s">
        <v>64</v>
      </c>
      <c r="B32" s="16">
        <v>36</v>
      </c>
      <c r="C32" s="16">
        <v>47</v>
      </c>
      <c r="D32" s="16">
        <v>31</v>
      </c>
      <c r="E32" s="16">
        <v>35</v>
      </c>
      <c r="F32" s="16">
        <v>28</v>
      </c>
      <c r="G32" s="16">
        <v>15</v>
      </c>
      <c r="H32" s="16">
        <v>28</v>
      </c>
      <c r="I32" s="16">
        <v>27</v>
      </c>
      <c r="J32" s="16">
        <v>13</v>
      </c>
      <c r="K32" s="16">
        <v>44</v>
      </c>
      <c r="L32" s="16">
        <v>30</v>
      </c>
      <c r="M32" s="16">
        <v>16</v>
      </c>
      <c r="N32" s="16">
        <v>350</v>
      </c>
      <c r="O32" s="27">
        <v>0.93572538427668284</v>
      </c>
      <c r="P32" s="16">
        <v>32</v>
      </c>
    </row>
    <row r="33" spans="1:16" ht="27.75" thickBot="1" x14ac:dyDescent="0.3">
      <c r="A33" s="17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1</v>
      </c>
      <c r="G33" s="11">
        <v>1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2</v>
      </c>
      <c r="O33" s="11">
        <v>0.03</v>
      </c>
      <c r="P33" s="1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20" zoomScale="70" zoomScaleNormal="70" workbookViewId="0">
      <selection activeCell="T41" sqref="T41"/>
    </sheetView>
  </sheetViews>
  <sheetFormatPr defaultRowHeight="15" x14ac:dyDescent="0.25"/>
  <cols>
    <col min="15" max="15" width="18.140625" bestFit="1" customWidth="1"/>
    <col min="17" max="17" width="9.85546875" bestFit="1" customWidth="1"/>
    <col min="19" max="19" width="23.5703125" bestFit="1" customWidth="1"/>
    <col min="20" max="20" width="9.85546875" bestFit="1" customWidth="1"/>
  </cols>
  <sheetData>
    <row r="1" spans="1:18" ht="15.75" thickBot="1" x14ac:dyDescent="0.3">
      <c r="A1" s="1"/>
      <c r="B1" s="2">
        <v>2019</v>
      </c>
      <c r="C1" s="2">
        <v>2019</v>
      </c>
      <c r="D1" s="2">
        <v>2019</v>
      </c>
      <c r="E1" s="2">
        <v>2019</v>
      </c>
      <c r="F1" s="2">
        <v>2019</v>
      </c>
      <c r="G1" s="2">
        <v>2019</v>
      </c>
      <c r="H1" s="2">
        <v>2019</v>
      </c>
      <c r="I1" s="2">
        <v>2019</v>
      </c>
      <c r="J1" s="2">
        <v>2019</v>
      </c>
      <c r="K1" s="2">
        <v>2019</v>
      </c>
      <c r="L1" s="2">
        <v>2020</v>
      </c>
      <c r="M1" s="2">
        <v>2020</v>
      </c>
      <c r="N1" s="3"/>
      <c r="O1" s="3"/>
      <c r="P1" s="3"/>
    </row>
    <row r="2" spans="1:18" ht="39" thickBot="1" x14ac:dyDescent="0.3">
      <c r="A2" s="4" t="s">
        <v>44</v>
      </c>
      <c r="B2" s="5" t="s">
        <v>46</v>
      </c>
      <c r="C2" s="5" t="s">
        <v>47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53</v>
      </c>
      <c r="J2" s="5" t="s">
        <v>54</v>
      </c>
      <c r="K2" s="5" t="s">
        <v>97</v>
      </c>
      <c r="L2" s="5" t="s">
        <v>56</v>
      </c>
      <c r="M2" s="5" t="s">
        <v>45</v>
      </c>
      <c r="N2" s="5" t="s">
        <v>57</v>
      </c>
      <c r="O2" s="5" t="s">
        <v>58</v>
      </c>
      <c r="P2" s="5" t="s">
        <v>59</v>
      </c>
    </row>
    <row r="3" spans="1:1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96</v>
      </c>
      <c r="P3" t="s">
        <v>43</v>
      </c>
    </row>
    <row r="5" spans="1:18" ht="15.75" thickBot="1" x14ac:dyDescent="0.3">
      <c r="A5" t="s">
        <v>13</v>
      </c>
      <c r="B5">
        <v>27</v>
      </c>
      <c r="C5">
        <v>38</v>
      </c>
      <c r="D5">
        <v>8</v>
      </c>
      <c r="E5">
        <v>4</v>
      </c>
      <c r="F5">
        <v>7</v>
      </c>
      <c r="G5">
        <v>1</v>
      </c>
      <c r="H5">
        <v>2</v>
      </c>
      <c r="I5">
        <v>2</v>
      </c>
      <c r="J5">
        <v>3</v>
      </c>
      <c r="K5">
        <v>2</v>
      </c>
      <c r="L5">
        <v>7</v>
      </c>
      <c r="M5">
        <v>5</v>
      </c>
      <c r="N5">
        <f t="shared" ref="N5:N33" si="0">SUM(B5:M5)</f>
        <v>106</v>
      </c>
      <c r="O5" s="23">
        <f>N5/Q5*1000000</f>
        <v>11.965536995803596</v>
      </c>
      <c r="P5">
        <v>99</v>
      </c>
      <c r="Q5">
        <v>8858775</v>
      </c>
      <c r="R5" s="6" t="s">
        <v>13</v>
      </c>
    </row>
    <row r="6" spans="1:18" ht="15.75" thickBot="1" x14ac:dyDescent="0.3">
      <c r="A6" t="s">
        <v>14</v>
      </c>
      <c r="B6">
        <v>32</v>
      </c>
      <c r="C6">
        <v>93</v>
      </c>
      <c r="D6">
        <v>61</v>
      </c>
      <c r="E6">
        <v>26</v>
      </c>
      <c r="F6">
        <v>14</v>
      </c>
      <c r="G6">
        <v>12</v>
      </c>
      <c r="H6">
        <v>30</v>
      </c>
      <c r="I6">
        <v>34</v>
      </c>
      <c r="J6">
        <v>22</v>
      </c>
      <c r="K6">
        <v>32</v>
      </c>
      <c r="L6">
        <v>16</v>
      </c>
      <c r="M6">
        <v>2</v>
      </c>
      <c r="N6">
        <f t="shared" si="0"/>
        <v>374</v>
      </c>
      <c r="O6" s="23">
        <f t="shared" ref="O6:O36" si="1">N6/Q6*1000000</f>
        <v>32.648018828304508</v>
      </c>
      <c r="P6">
        <v>253</v>
      </c>
      <c r="Q6">
        <v>11455519</v>
      </c>
      <c r="R6" s="6" t="s">
        <v>14</v>
      </c>
    </row>
    <row r="7" spans="1:18" ht="15.75" thickBot="1" x14ac:dyDescent="0.3">
      <c r="A7" t="s">
        <v>15</v>
      </c>
      <c r="B7">
        <v>279</v>
      </c>
      <c r="C7">
        <v>281</v>
      </c>
      <c r="D7">
        <v>236</v>
      </c>
      <c r="E7">
        <v>84</v>
      </c>
      <c r="F7">
        <v>42</v>
      </c>
      <c r="G7">
        <v>17</v>
      </c>
      <c r="H7">
        <v>5</v>
      </c>
      <c r="I7">
        <v>21</v>
      </c>
      <c r="J7">
        <v>34</v>
      </c>
      <c r="K7">
        <v>81</v>
      </c>
      <c r="L7">
        <v>82</v>
      </c>
      <c r="M7">
        <v>69</v>
      </c>
      <c r="N7">
        <f t="shared" si="0"/>
        <v>1231</v>
      </c>
      <c r="O7" s="23">
        <f t="shared" si="1"/>
        <v>175.85616308709137</v>
      </c>
      <c r="P7">
        <v>1125</v>
      </c>
      <c r="Q7">
        <v>7000039</v>
      </c>
      <c r="R7" s="6" t="s">
        <v>15</v>
      </c>
    </row>
    <row r="8" spans="1:18" ht="15.75" thickBot="1" x14ac:dyDescent="0.3">
      <c r="A8" t="s">
        <v>16</v>
      </c>
      <c r="B8">
        <v>0</v>
      </c>
      <c r="C8">
        <v>6</v>
      </c>
      <c r="D8">
        <v>4</v>
      </c>
      <c r="E8">
        <v>10</v>
      </c>
      <c r="F8">
        <v>4</v>
      </c>
      <c r="G8">
        <v>14</v>
      </c>
      <c r="H8">
        <v>12</v>
      </c>
      <c r="I8">
        <v>1</v>
      </c>
      <c r="J8">
        <v>0</v>
      </c>
      <c r="K8">
        <v>0</v>
      </c>
      <c r="L8">
        <v>0</v>
      </c>
      <c r="M8">
        <v>0</v>
      </c>
      <c r="N8">
        <f t="shared" si="0"/>
        <v>51</v>
      </c>
      <c r="O8" s="23">
        <f t="shared" si="1"/>
        <v>12.511511817490897</v>
      </c>
      <c r="P8">
        <v>51</v>
      </c>
      <c r="Q8">
        <v>4076246</v>
      </c>
      <c r="R8" s="6" t="s">
        <v>16</v>
      </c>
    </row>
    <row r="9" spans="1:18" ht="15.75" thickBot="1" x14ac:dyDescent="0.3">
      <c r="A9" t="s">
        <v>17</v>
      </c>
      <c r="B9">
        <v>1</v>
      </c>
      <c r="C9">
        <v>3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f t="shared" si="0"/>
        <v>6</v>
      </c>
      <c r="O9" s="23">
        <f t="shared" si="1"/>
        <v>6.8501048636886219</v>
      </c>
      <c r="P9">
        <v>5</v>
      </c>
      <c r="Q9">
        <v>875899</v>
      </c>
      <c r="R9" s="6" t="s">
        <v>17</v>
      </c>
    </row>
    <row r="10" spans="1:18" ht="15.75" thickBot="1" x14ac:dyDescent="0.3">
      <c r="A10" t="s">
        <v>18</v>
      </c>
      <c r="B10">
        <v>90</v>
      </c>
      <c r="C10">
        <v>49</v>
      </c>
      <c r="D10">
        <v>20</v>
      </c>
      <c r="E10">
        <v>14</v>
      </c>
      <c r="F10">
        <v>4</v>
      </c>
      <c r="G10">
        <v>2</v>
      </c>
      <c r="H10">
        <v>1</v>
      </c>
      <c r="I10">
        <v>4</v>
      </c>
      <c r="J10">
        <v>0</v>
      </c>
      <c r="K10">
        <v>0</v>
      </c>
      <c r="L10">
        <v>3</v>
      </c>
      <c r="M10">
        <v>0</v>
      </c>
      <c r="N10">
        <f t="shared" si="0"/>
        <v>187</v>
      </c>
      <c r="O10" s="23">
        <f t="shared" si="1"/>
        <v>17.559015192773572</v>
      </c>
      <c r="P10">
        <v>160</v>
      </c>
      <c r="Q10">
        <v>10649800</v>
      </c>
      <c r="R10" s="6" t="s">
        <v>60</v>
      </c>
    </row>
    <row r="11" spans="1:18" ht="15.75" thickBot="1" x14ac:dyDescent="0.3">
      <c r="A11" t="s">
        <v>19</v>
      </c>
      <c r="B11">
        <v>2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4</v>
      </c>
      <c r="L11">
        <v>0</v>
      </c>
      <c r="M11">
        <v>0</v>
      </c>
      <c r="N11">
        <f t="shared" si="0"/>
        <v>8</v>
      </c>
      <c r="O11" s="23">
        <f t="shared" si="1"/>
        <v>1.3778657238850094</v>
      </c>
      <c r="P11">
        <v>8</v>
      </c>
      <c r="Q11">
        <v>5806081</v>
      </c>
      <c r="R11" s="6" t="s">
        <v>19</v>
      </c>
    </row>
    <row r="12" spans="1:18" ht="15.75" thickBot="1" x14ac:dyDescent="0.3">
      <c r="A12" t="s">
        <v>20</v>
      </c>
      <c r="B12">
        <v>0</v>
      </c>
      <c r="C12">
        <v>6</v>
      </c>
      <c r="D12">
        <v>7</v>
      </c>
      <c r="E12">
        <v>1</v>
      </c>
      <c r="F12">
        <v>1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f t="shared" si="0"/>
        <v>16</v>
      </c>
      <c r="O12" s="23">
        <f t="shared" si="1"/>
        <v>12.077112362434143</v>
      </c>
      <c r="P12">
        <v>15</v>
      </c>
      <c r="Q12">
        <v>1324820</v>
      </c>
      <c r="R12" s="6" t="s">
        <v>20</v>
      </c>
    </row>
    <row r="13" spans="1:18" ht="15.75" thickBot="1" x14ac:dyDescent="0.3">
      <c r="A13" t="s">
        <v>21</v>
      </c>
      <c r="B13">
        <v>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2</v>
      </c>
      <c r="J13">
        <v>2</v>
      </c>
      <c r="K13">
        <v>2</v>
      </c>
      <c r="L13">
        <v>2</v>
      </c>
      <c r="M13">
        <v>0</v>
      </c>
      <c r="N13">
        <f t="shared" si="0"/>
        <v>10</v>
      </c>
      <c r="O13" s="23">
        <f t="shared" si="1"/>
        <v>1.8122774183528245</v>
      </c>
      <c r="P13">
        <v>10</v>
      </c>
      <c r="Q13">
        <v>5517919</v>
      </c>
      <c r="R13" s="6" t="s">
        <v>21</v>
      </c>
    </row>
    <row r="14" spans="1:18" ht="15.75" thickBot="1" x14ac:dyDescent="0.3">
      <c r="A14" t="s">
        <v>22</v>
      </c>
      <c r="B14">
        <v>339</v>
      </c>
      <c r="C14">
        <v>554</v>
      </c>
      <c r="D14">
        <v>465</v>
      </c>
      <c r="E14">
        <v>312</v>
      </c>
      <c r="F14">
        <v>109</v>
      </c>
      <c r="G14">
        <v>56</v>
      </c>
      <c r="H14">
        <v>61</v>
      </c>
      <c r="I14">
        <v>49</v>
      </c>
      <c r="J14">
        <v>40</v>
      </c>
      <c r="K14">
        <v>86</v>
      </c>
      <c r="L14">
        <v>76</v>
      </c>
      <c r="M14">
        <v>49</v>
      </c>
      <c r="N14">
        <f t="shared" si="0"/>
        <v>2196</v>
      </c>
      <c r="O14" s="23">
        <f t="shared" si="1"/>
        <v>32.769818304936976</v>
      </c>
      <c r="P14">
        <v>1369</v>
      </c>
      <c r="Q14">
        <v>67012883</v>
      </c>
      <c r="R14" s="6" t="s">
        <v>22</v>
      </c>
    </row>
    <row r="15" spans="1:18" ht="15.75" thickBot="1" x14ac:dyDescent="0.3">
      <c r="A15" t="s">
        <v>23</v>
      </c>
      <c r="B15">
        <v>70</v>
      </c>
      <c r="C15">
        <v>48</v>
      </c>
      <c r="D15">
        <v>21</v>
      </c>
      <c r="E15">
        <v>21</v>
      </c>
      <c r="F15">
        <v>19</v>
      </c>
      <c r="G15">
        <v>17</v>
      </c>
      <c r="H15">
        <v>6</v>
      </c>
      <c r="I15">
        <v>6</v>
      </c>
      <c r="J15">
        <v>6</v>
      </c>
      <c r="K15">
        <v>16</v>
      </c>
      <c r="L15">
        <v>25</v>
      </c>
      <c r="M15">
        <v>17</v>
      </c>
      <c r="N15">
        <f t="shared" si="0"/>
        <v>272</v>
      </c>
      <c r="O15" s="23">
        <f t="shared" si="1"/>
        <v>3.2763500179169367</v>
      </c>
      <c r="P15">
        <v>227</v>
      </c>
      <c r="Q15">
        <v>83019213</v>
      </c>
      <c r="R15" s="6" t="s">
        <v>23</v>
      </c>
    </row>
    <row r="16" spans="1:18" ht="15.75" thickBot="1" x14ac:dyDescent="0.3">
      <c r="A16" t="s">
        <v>24</v>
      </c>
      <c r="B16">
        <v>12</v>
      </c>
      <c r="C16">
        <v>6</v>
      </c>
      <c r="D16">
        <v>0</v>
      </c>
      <c r="E16">
        <v>0</v>
      </c>
      <c r="F16">
        <v>0</v>
      </c>
      <c r="G16">
        <v>12</v>
      </c>
      <c r="H16">
        <v>3</v>
      </c>
      <c r="I16">
        <v>1</v>
      </c>
      <c r="J16">
        <v>1</v>
      </c>
      <c r="K16">
        <v>1</v>
      </c>
      <c r="L16">
        <v>0</v>
      </c>
      <c r="M16">
        <v>1</v>
      </c>
      <c r="N16">
        <f t="shared" si="0"/>
        <v>37</v>
      </c>
      <c r="O16" s="23">
        <f t="shared" si="1"/>
        <v>3.4500124433556909</v>
      </c>
      <c r="P16">
        <v>22</v>
      </c>
      <c r="Q16">
        <v>10724599</v>
      </c>
      <c r="R16" s="6" t="s">
        <v>24</v>
      </c>
    </row>
    <row r="17" spans="1:18" ht="15.75" thickBot="1" x14ac:dyDescent="0.3">
      <c r="A17" t="s">
        <v>25</v>
      </c>
      <c r="B17">
        <v>2</v>
      </c>
      <c r="C17">
        <v>9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12</v>
      </c>
      <c r="O17" s="23">
        <f t="shared" si="1"/>
        <v>1.2279033672794042</v>
      </c>
      <c r="P17">
        <v>12</v>
      </c>
      <c r="Q17">
        <v>9772756</v>
      </c>
      <c r="R17" s="6" t="s">
        <v>25</v>
      </c>
    </row>
    <row r="18" spans="1:18" ht="15.75" thickBot="1" x14ac:dyDescent="0.3">
      <c r="A18" t="s">
        <v>26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f t="shared" si="0"/>
        <v>2</v>
      </c>
      <c r="O18" s="23">
        <f t="shared" si="1"/>
        <v>5.6023821328829024</v>
      </c>
      <c r="P18">
        <v>2</v>
      </c>
      <c r="Q18">
        <v>356991</v>
      </c>
      <c r="R18" s="6" t="s">
        <v>26</v>
      </c>
    </row>
    <row r="19" spans="1:18" ht="15.75" thickBot="1" x14ac:dyDescent="0.3">
      <c r="A19" t="s">
        <v>27</v>
      </c>
      <c r="B19">
        <v>6</v>
      </c>
      <c r="C19">
        <v>5</v>
      </c>
      <c r="D19">
        <v>2</v>
      </c>
      <c r="E19">
        <v>2</v>
      </c>
      <c r="F19">
        <v>1</v>
      </c>
      <c r="G19">
        <v>3</v>
      </c>
      <c r="H19">
        <v>9</v>
      </c>
      <c r="I19">
        <v>7</v>
      </c>
      <c r="J19">
        <v>3</v>
      </c>
      <c r="K19">
        <v>1</v>
      </c>
      <c r="L19">
        <v>12</v>
      </c>
      <c r="M19">
        <v>4</v>
      </c>
      <c r="N19">
        <f t="shared" si="0"/>
        <v>55</v>
      </c>
      <c r="O19" s="23">
        <f t="shared" si="1"/>
        <v>11.214785573299839</v>
      </c>
      <c r="P19">
        <v>20</v>
      </c>
      <c r="Q19">
        <v>4904240</v>
      </c>
      <c r="R19" s="6" t="s">
        <v>27</v>
      </c>
    </row>
    <row r="20" spans="1:18" ht="15.75" thickBot="1" x14ac:dyDescent="0.3">
      <c r="A20" t="s">
        <v>28</v>
      </c>
      <c r="B20">
        <v>309</v>
      </c>
      <c r="C20">
        <v>236</v>
      </c>
      <c r="D20">
        <v>216</v>
      </c>
      <c r="E20">
        <v>152</v>
      </c>
      <c r="F20">
        <v>77</v>
      </c>
      <c r="G20">
        <v>20</v>
      </c>
      <c r="H20">
        <v>7</v>
      </c>
      <c r="I20">
        <v>10</v>
      </c>
      <c r="J20">
        <v>12</v>
      </c>
      <c r="K20">
        <v>52</v>
      </c>
      <c r="L20">
        <v>34</v>
      </c>
      <c r="M20">
        <v>9</v>
      </c>
      <c r="N20">
        <f t="shared" si="0"/>
        <v>1134</v>
      </c>
      <c r="O20" s="23">
        <f t="shared" si="1"/>
        <v>18.78741765221362</v>
      </c>
      <c r="P20">
        <v>980</v>
      </c>
      <c r="Q20">
        <v>60359546</v>
      </c>
      <c r="R20" s="6" t="s">
        <v>28</v>
      </c>
    </row>
    <row r="21" spans="1:18" ht="15.75" thickBot="1" x14ac:dyDescent="0.3">
      <c r="A21" t="s">
        <v>29</v>
      </c>
      <c r="B21">
        <v>1</v>
      </c>
      <c r="C21">
        <v>0</v>
      </c>
      <c r="D21">
        <v>0</v>
      </c>
      <c r="E21">
        <v>0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3</v>
      </c>
      <c r="O21" s="23">
        <f t="shared" si="1"/>
        <v>1.5625260421007017</v>
      </c>
      <c r="P21">
        <v>3</v>
      </c>
      <c r="Q21">
        <v>1919968</v>
      </c>
      <c r="R21" s="6" t="s">
        <v>29</v>
      </c>
    </row>
    <row r="22" spans="1:18" ht="15.75" thickBot="1" x14ac:dyDescent="0.3">
      <c r="A22" t="s">
        <v>30</v>
      </c>
      <c r="B22">
        <v>231</v>
      </c>
      <c r="C22">
        <v>125</v>
      </c>
      <c r="D22">
        <v>62</v>
      </c>
      <c r="E22">
        <v>33</v>
      </c>
      <c r="F22">
        <v>39</v>
      </c>
      <c r="G22">
        <v>6</v>
      </c>
      <c r="H22">
        <v>2</v>
      </c>
      <c r="I22">
        <v>2</v>
      </c>
      <c r="J22">
        <v>0</v>
      </c>
      <c r="K22">
        <v>1</v>
      </c>
      <c r="L22">
        <v>0</v>
      </c>
      <c r="M22">
        <v>1</v>
      </c>
      <c r="N22">
        <f t="shared" si="0"/>
        <v>502</v>
      </c>
      <c r="O22" s="23">
        <f t="shared" si="1"/>
        <v>179.65889146885101</v>
      </c>
      <c r="P22">
        <v>502</v>
      </c>
      <c r="Q22">
        <v>2794184</v>
      </c>
      <c r="R22" s="6" t="s">
        <v>30</v>
      </c>
    </row>
    <row r="23" spans="1:18" ht="15.75" thickBot="1" x14ac:dyDescent="0.3">
      <c r="A23" t="s">
        <v>31</v>
      </c>
      <c r="B23">
        <v>7</v>
      </c>
      <c r="C23">
        <v>1</v>
      </c>
      <c r="D23">
        <v>1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f t="shared" si="0"/>
        <v>10</v>
      </c>
      <c r="O23" s="23">
        <f t="shared" si="1"/>
        <v>16.289457137551434</v>
      </c>
      <c r="P23">
        <v>10</v>
      </c>
      <c r="Q23">
        <v>613894</v>
      </c>
      <c r="R23" s="6" t="s">
        <v>31</v>
      </c>
    </row>
    <row r="24" spans="1:18" ht="15.75" thickBot="1" x14ac:dyDescent="0.3">
      <c r="A24" t="s">
        <v>32</v>
      </c>
      <c r="B24">
        <v>13</v>
      </c>
      <c r="C24">
        <v>11</v>
      </c>
      <c r="D24">
        <v>3</v>
      </c>
      <c r="E24">
        <v>0</v>
      </c>
      <c r="F24">
        <v>1</v>
      </c>
      <c r="G24">
        <v>0</v>
      </c>
      <c r="H24">
        <v>0</v>
      </c>
      <c r="I24">
        <v>1</v>
      </c>
      <c r="J24">
        <v>0</v>
      </c>
      <c r="K24">
        <v>0</v>
      </c>
      <c r="L24">
        <v>2</v>
      </c>
      <c r="M24">
        <v>0</v>
      </c>
      <c r="N24">
        <f t="shared" si="0"/>
        <v>31</v>
      </c>
      <c r="O24" s="23">
        <f t="shared" si="1"/>
        <v>62.809106915282669</v>
      </c>
      <c r="P24">
        <v>31</v>
      </c>
      <c r="Q24">
        <v>493559</v>
      </c>
      <c r="R24" s="6" t="s">
        <v>32</v>
      </c>
    </row>
    <row r="25" spans="1:18" ht="15.75" thickBot="1" x14ac:dyDescent="0.3">
      <c r="A25" t="s">
        <v>33</v>
      </c>
      <c r="B25">
        <v>2</v>
      </c>
      <c r="C25">
        <v>13</v>
      </c>
      <c r="D25">
        <v>17</v>
      </c>
      <c r="E25">
        <v>10</v>
      </c>
      <c r="F25">
        <v>17</v>
      </c>
      <c r="G25">
        <v>3</v>
      </c>
      <c r="H25">
        <v>0</v>
      </c>
      <c r="I25">
        <v>4</v>
      </c>
      <c r="J25">
        <v>0</v>
      </c>
      <c r="K25">
        <v>1</v>
      </c>
      <c r="L25">
        <v>1</v>
      </c>
      <c r="M25">
        <v>0</v>
      </c>
      <c r="N25">
        <f t="shared" si="0"/>
        <v>68</v>
      </c>
      <c r="O25" s="23">
        <f t="shared" si="1"/>
        <v>3.9346926654956325</v>
      </c>
      <c r="P25">
        <v>54</v>
      </c>
      <c r="Q25">
        <v>17282163</v>
      </c>
      <c r="R25" s="6" t="s">
        <v>33</v>
      </c>
    </row>
    <row r="26" spans="1:18" ht="15.75" thickBot="1" x14ac:dyDescent="0.3">
      <c r="A26" t="s">
        <v>34</v>
      </c>
      <c r="B26">
        <v>3</v>
      </c>
      <c r="C26">
        <v>3</v>
      </c>
      <c r="D26">
        <v>1</v>
      </c>
      <c r="E26">
        <v>0</v>
      </c>
      <c r="F26">
        <v>2</v>
      </c>
      <c r="G26">
        <v>0</v>
      </c>
      <c r="H26">
        <v>0</v>
      </c>
      <c r="I26">
        <v>0</v>
      </c>
      <c r="J26">
        <v>0</v>
      </c>
      <c r="K26">
        <v>3</v>
      </c>
      <c r="L26">
        <v>1</v>
      </c>
      <c r="M26">
        <v>0</v>
      </c>
      <c r="N26">
        <f t="shared" si="0"/>
        <v>13</v>
      </c>
      <c r="O26" s="23">
        <f t="shared" si="1"/>
        <v>2.4398428591054562</v>
      </c>
      <c r="P26">
        <v>13</v>
      </c>
      <c r="Q26">
        <v>5328212</v>
      </c>
      <c r="R26" s="6" t="s">
        <v>34</v>
      </c>
    </row>
    <row r="27" spans="1:18" ht="15.75" thickBot="1" x14ac:dyDescent="0.3">
      <c r="A27" t="s">
        <v>35</v>
      </c>
      <c r="B27">
        <v>289</v>
      </c>
      <c r="C27">
        <v>249</v>
      </c>
      <c r="D27">
        <v>124</v>
      </c>
      <c r="E27">
        <v>41</v>
      </c>
      <c r="F27">
        <v>9</v>
      </c>
      <c r="G27">
        <v>5</v>
      </c>
      <c r="H27">
        <v>6</v>
      </c>
      <c r="I27">
        <v>2</v>
      </c>
      <c r="J27">
        <v>8</v>
      </c>
      <c r="K27">
        <v>5</v>
      </c>
      <c r="L27">
        <v>7</v>
      </c>
      <c r="M27">
        <v>6</v>
      </c>
      <c r="N27">
        <f t="shared" si="0"/>
        <v>751</v>
      </c>
      <c r="O27" s="23">
        <f t="shared" si="1"/>
        <v>19.777308038182685</v>
      </c>
      <c r="P27">
        <v>464</v>
      </c>
      <c r="Q27">
        <v>37972812</v>
      </c>
      <c r="R27" s="6" t="s">
        <v>35</v>
      </c>
    </row>
    <row r="28" spans="1:18" ht="15.75" thickBot="1" x14ac:dyDescent="0.3">
      <c r="A28" t="s">
        <v>36</v>
      </c>
      <c r="B28">
        <v>0</v>
      </c>
      <c r="C28">
        <v>2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5</v>
      </c>
      <c r="L28">
        <v>2</v>
      </c>
      <c r="M28">
        <v>0</v>
      </c>
      <c r="N28">
        <f t="shared" si="0"/>
        <v>11</v>
      </c>
      <c r="O28" s="23">
        <f t="shared" si="1"/>
        <v>1.0703911608265639</v>
      </c>
      <c r="P28">
        <v>10</v>
      </c>
      <c r="Q28">
        <v>10276617</v>
      </c>
      <c r="R28" s="6" t="s">
        <v>36</v>
      </c>
    </row>
    <row r="29" spans="1:18" ht="15.75" thickBot="1" x14ac:dyDescent="0.3">
      <c r="A29" t="s">
        <v>37</v>
      </c>
      <c r="B29">
        <v>110</v>
      </c>
      <c r="C29">
        <v>148</v>
      </c>
      <c r="D29">
        <v>123</v>
      </c>
      <c r="E29">
        <v>110</v>
      </c>
      <c r="F29">
        <v>80</v>
      </c>
      <c r="G29">
        <v>112</v>
      </c>
      <c r="H29">
        <v>100</v>
      </c>
      <c r="I29">
        <v>79</v>
      </c>
      <c r="J29">
        <v>90</v>
      </c>
      <c r="K29">
        <v>255</v>
      </c>
      <c r="L29">
        <v>164</v>
      </c>
      <c r="M29">
        <v>97</v>
      </c>
      <c r="N29">
        <f t="shared" si="0"/>
        <v>1468</v>
      </c>
      <c r="O29" s="23">
        <f t="shared" si="1"/>
        <v>75.61375135994011</v>
      </c>
      <c r="P29">
        <v>961</v>
      </c>
      <c r="Q29">
        <v>19414458</v>
      </c>
      <c r="R29" s="6" t="s">
        <v>37</v>
      </c>
    </row>
    <row r="30" spans="1:18" ht="15.75" thickBot="1" x14ac:dyDescent="0.3">
      <c r="A30" t="s">
        <v>38</v>
      </c>
      <c r="B30">
        <v>105</v>
      </c>
      <c r="C30">
        <v>43</v>
      </c>
      <c r="D30">
        <v>9</v>
      </c>
      <c r="E30">
        <v>3</v>
      </c>
      <c r="F30">
        <v>6</v>
      </c>
      <c r="G30">
        <v>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 t="shared" si="0"/>
        <v>169</v>
      </c>
      <c r="O30" s="23">
        <f t="shared" si="1"/>
        <v>31.00677910935687</v>
      </c>
      <c r="P30">
        <v>147</v>
      </c>
      <c r="Q30">
        <v>5450421</v>
      </c>
      <c r="R30" s="6" t="s">
        <v>38</v>
      </c>
    </row>
    <row r="31" spans="1:18" ht="15.75" thickBot="1" x14ac:dyDescent="0.3">
      <c r="A31" t="s">
        <v>39</v>
      </c>
      <c r="B31">
        <v>6</v>
      </c>
      <c r="C31">
        <v>8</v>
      </c>
      <c r="D31">
        <v>3</v>
      </c>
      <c r="E31">
        <v>1</v>
      </c>
      <c r="F31">
        <v>1</v>
      </c>
      <c r="G31">
        <v>0</v>
      </c>
      <c r="H31">
        <v>0</v>
      </c>
      <c r="I31">
        <v>7</v>
      </c>
      <c r="J31">
        <v>22</v>
      </c>
      <c r="K31">
        <v>5</v>
      </c>
      <c r="L31">
        <v>1</v>
      </c>
      <c r="M31">
        <v>0</v>
      </c>
      <c r="N31">
        <f t="shared" si="0"/>
        <v>54</v>
      </c>
      <c r="O31" s="23">
        <f t="shared" si="1"/>
        <v>25.950210196702592</v>
      </c>
      <c r="P31">
        <v>54</v>
      </c>
      <c r="Q31">
        <v>2080908</v>
      </c>
      <c r="R31" s="6" t="s">
        <v>39</v>
      </c>
    </row>
    <row r="32" spans="1:18" ht="15.75" thickBot="1" x14ac:dyDescent="0.3">
      <c r="A32" t="s">
        <v>40</v>
      </c>
      <c r="B32">
        <v>68</v>
      </c>
      <c r="C32">
        <v>99</v>
      </c>
      <c r="D32">
        <v>34</v>
      </c>
      <c r="E32">
        <v>13</v>
      </c>
      <c r="F32">
        <v>12</v>
      </c>
      <c r="G32">
        <v>6</v>
      </c>
      <c r="H32">
        <v>1</v>
      </c>
      <c r="I32">
        <v>3</v>
      </c>
      <c r="J32">
        <v>10</v>
      </c>
      <c r="K32">
        <v>10</v>
      </c>
      <c r="L32">
        <v>10</v>
      </c>
      <c r="M32">
        <v>0</v>
      </c>
      <c r="N32">
        <f t="shared" si="0"/>
        <v>266</v>
      </c>
      <c r="O32" s="23">
        <f t="shared" si="1"/>
        <v>5.6671636442504072</v>
      </c>
      <c r="P32">
        <v>249</v>
      </c>
      <c r="Q32">
        <v>46937060</v>
      </c>
      <c r="R32" s="6" t="s">
        <v>40</v>
      </c>
    </row>
    <row r="33" spans="1:23" ht="15.75" thickBot="1" x14ac:dyDescent="0.3">
      <c r="A33" t="s">
        <v>41</v>
      </c>
      <c r="B33">
        <v>6</v>
      </c>
      <c r="C33">
        <v>4</v>
      </c>
      <c r="D33">
        <v>2</v>
      </c>
      <c r="E33">
        <v>2</v>
      </c>
      <c r="F33">
        <v>0</v>
      </c>
      <c r="G33">
        <v>1</v>
      </c>
      <c r="H33">
        <v>0</v>
      </c>
      <c r="I33">
        <v>0</v>
      </c>
      <c r="J33">
        <v>0</v>
      </c>
      <c r="K33">
        <v>2</v>
      </c>
      <c r="L33">
        <v>3</v>
      </c>
      <c r="M33">
        <v>0</v>
      </c>
      <c r="N33">
        <f t="shared" si="0"/>
        <v>20</v>
      </c>
      <c r="O33" s="23">
        <f t="shared" si="1"/>
        <v>1.9549988587694163</v>
      </c>
      <c r="P33">
        <v>19</v>
      </c>
      <c r="Q33">
        <v>10230185</v>
      </c>
      <c r="R33" s="6" t="s">
        <v>41</v>
      </c>
    </row>
    <row r="34" spans="1:23" ht="27.75" thickBot="1" x14ac:dyDescent="0.3">
      <c r="A34" t="s">
        <v>42</v>
      </c>
      <c r="B34">
        <v>119</v>
      </c>
      <c r="C34">
        <v>129</v>
      </c>
      <c r="D34">
        <v>115</v>
      </c>
      <c r="E34">
        <v>87</v>
      </c>
      <c r="F34">
        <v>42</v>
      </c>
      <c r="G34">
        <v>29</v>
      </c>
      <c r="H34">
        <v>49</v>
      </c>
      <c r="I34">
        <v>15</v>
      </c>
      <c r="J34">
        <v>26</v>
      </c>
      <c r="K34">
        <v>50</v>
      </c>
      <c r="L34" t="s">
        <v>98</v>
      </c>
      <c r="M34" t="s">
        <v>98</v>
      </c>
      <c r="N34" t="s">
        <v>98</v>
      </c>
      <c r="O34" s="23" t="s">
        <v>98</v>
      </c>
      <c r="P34" t="s">
        <v>98</v>
      </c>
      <c r="Q34">
        <v>66647112</v>
      </c>
      <c r="R34" s="6" t="s">
        <v>42</v>
      </c>
    </row>
    <row r="35" spans="1:23" ht="15.75" thickBot="1" x14ac:dyDescent="0.3">
      <c r="A35" s="8" t="s">
        <v>63</v>
      </c>
      <c r="B35">
        <f t="shared" ref="B35:K35" si="2">SUM(B5:B34)</f>
        <v>2131</v>
      </c>
      <c r="C35">
        <f t="shared" si="2"/>
        <v>2170</v>
      </c>
      <c r="D35">
        <f t="shared" si="2"/>
        <v>1537</v>
      </c>
      <c r="E35">
        <f t="shared" si="2"/>
        <v>928</v>
      </c>
      <c r="F35">
        <f t="shared" si="2"/>
        <v>489</v>
      </c>
      <c r="G35">
        <f t="shared" si="2"/>
        <v>319</v>
      </c>
      <c r="H35">
        <f t="shared" si="2"/>
        <v>295</v>
      </c>
      <c r="I35">
        <f t="shared" si="2"/>
        <v>250</v>
      </c>
      <c r="J35">
        <f t="shared" si="2"/>
        <v>282</v>
      </c>
      <c r="K35">
        <f t="shared" si="2"/>
        <v>614</v>
      </c>
      <c r="L35" t="s">
        <v>98</v>
      </c>
      <c r="M35" t="s">
        <v>98</v>
      </c>
      <c r="N35">
        <f>SUM(B35:K35)</f>
        <v>9015</v>
      </c>
      <c r="O35" s="23" t="s">
        <v>98</v>
      </c>
      <c r="P35" s="23" t="s">
        <v>98</v>
      </c>
    </row>
    <row r="36" spans="1:23" ht="15.75" thickBot="1" x14ac:dyDescent="0.3">
      <c r="A36" s="8" t="s">
        <v>64</v>
      </c>
      <c r="B36">
        <f>SUM(B5:B33)</f>
        <v>2012</v>
      </c>
      <c r="C36">
        <f t="shared" ref="C36:N36" si="3">SUM(C5:C33)</f>
        <v>2041</v>
      </c>
      <c r="D36">
        <f t="shared" si="3"/>
        <v>1422</v>
      </c>
      <c r="E36">
        <f t="shared" si="3"/>
        <v>841</v>
      </c>
      <c r="F36">
        <f t="shared" si="3"/>
        <v>447</v>
      </c>
      <c r="G36">
        <f t="shared" si="3"/>
        <v>290</v>
      </c>
      <c r="H36">
        <f t="shared" si="3"/>
        <v>246</v>
      </c>
      <c r="I36">
        <f t="shared" si="3"/>
        <v>235</v>
      </c>
      <c r="J36">
        <f t="shared" si="3"/>
        <v>256</v>
      </c>
      <c r="K36">
        <f t="shared" si="3"/>
        <v>564</v>
      </c>
      <c r="L36">
        <f t="shared" si="3"/>
        <v>449</v>
      </c>
      <c r="M36">
        <f t="shared" si="3"/>
        <v>260</v>
      </c>
      <c r="N36">
        <f t="shared" si="3"/>
        <v>9063</v>
      </c>
      <c r="O36" s="23">
        <f t="shared" si="1"/>
        <v>20.028296980383189</v>
      </c>
      <c r="P36">
        <f>SUM(P5:P35)</f>
        <v>6875</v>
      </c>
      <c r="Q36">
        <v>452509767</v>
      </c>
    </row>
    <row r="37" spans="1:23" ht="27.75" thickBot="1" x14ac:dyDescent="0.3">
      <c r="A37" s="10" t="s">
        <v>42</v>
      </c>
      <c r="B37">
        <v>119</v>
      </c>
      <c r="C37">
        <v>129</v>
      </c>
      <c r="D37">
        <v>115</v>
      </c>
      <c r="E37">
        <v>87</v>
      </c>
      <c r="F37">
        <v>42</v>
      </c>
      <c r="G37">
        <v>29</v>
      </c>
      <c r="H37">
        <v>49</v>
      </c>
      <c r="I37">
        <v>15</v>
      </c>
      <c r="J37">
        <v>26</v>
      </c>
      <c r="K37">
        <v>50</v>
      </c>
      <c r="L37">
        <v>23</v>
      </c>
      <c r="M37">
        <v>8</v>
      </c>
      <c r="N37">
        <v>692</v>
      </c>
      <c r="O37" s="23">
        <v>10.38304555492217</v>
      </c>
      <c r="P37">
        <v>691</v>
      </c>
      <c r="W37">
        <v>9755</v>
      </c>
    </row>
    <row r="41" spans="1:23" x14ac:dyDescent="0.25">
      <c r="S41" t="s">
        <v>102</v>
      </c>
      <c r="T41">
        <f>Q36-Q6-Q14</f>
        <v>374041365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Q20"/>
  <sheetViews>
    <sheetView topLeftCell="A4" workbookViewId="0">
      <selection activeCell="E9" sqref="E9:P19"/>
    </sheetView>
  </sheetViews>
  <sheetFormatPr defaultRowHeight="15" x14ac:dyDescent="0.25"/>
  <sheetData>
    <row r="7" spans="4:17" x14ac:dyDescent="0.25"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5</v>
      </c>
      <c r="J7" s="26" t="s">
        <v>6</v>
      </c>
      <c r="K7" s="26" t="s">
        <v>7</v>
      </c>
      <c r="L7" s="26" t="s">
        <v>8</v>
      </c>
      <c r="M7" s="26" t="s">
        <v>9</v>
      </c>
      <c r="N7" s="26" t="s">
        <v>10</v>
      </c>
      <c r="O7" s="26" t="s">
        <v>11</v>
      </c>
      <c r="P7" s="26" t="s">
        <v>12</v>
      </c>
      <c r="Q7" s="26"/>
    </row>
    <row r="8" spans="4:17" x14ac:dyDescent="0.25"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4:17" x14ac:dyDescent="0.25">
      <c r="D9" s="26" t="s">
        <v>17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>
        <v>1</v>
      </c>
      <c r="P9" s="26" t="s">
        <v>101</v>
      </c>
    </row>
    <row r="10" spans="4:17" x14ac:dyDescent="0.25">
      <c r="D10" s="26" t="s">
        <v>23</v>
      </c>
      <c r="E10" s="26">
        <v>5</v>
      </c>
      <c r="F10" s="26">
        <v>5</v>
      </c>
      <c r="G10" s="26">
        <v>5</v>
      </c>
      <c r="H10" s="26">
        <v>8</v>
      </c>
      <c r="I10" s="26">
        <v>10</v>
      </c>
      <c r="J10" s="26">
        <v>3</v>
      </c>
      <c r="K10" s="26">
        <v>1</v>
      </c>
      <c r="L10" s="26">
        <v>4</v>
      </c>
      <c r="M10" s="26">
        <v>2</v>
      </c>
      <c r="N10" s="26">
        <v>2</v>
      </c>
      <c r="O10" s="26">
        <v>3</v>
      </c>
      <c r="P10" s="26">
        <v>3</v>
      </c>
    </row>
    <row r="11" spans="4:17" x14ac:dyDescent="0.25">
      <c r="D11" s="26" t="s">
        <v>27</v>
      </c>
      <c r="E11" s="26">
        <v>1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v>1</v>
      </c>
      <c r="P11" s="26" t="s">
        <v>101</v>
      </c>
    </row>
    <row r="12" spans="4:17" x14ac:dyDescent="0.25">
      <c r="D12" s="26" t="s">
        <v>28</v>
      </c>
      <c r="E12" s="26"/>
      <c r="F12" s="26">
        <v>4</v>
      </c>
      <c r="G12" s="26">
        <v>5</v>
      </c>
      <c r="H12" s="26"/>
      <c r="I12" s="26">
        <v>2</v>
      </c>
      <c r="J12" s="26">
        <v>1</v>
      </c>
      <c r="K12" s="26"/>
      <c r="L12" s="26">
        <v>1</v>
      </c>
      <c r="M12" s="26">
        <v>3</v>
      </c>
      <c r="N12" s="26">
        <v>9</v>
      </c>
      <c r="O12" s="26">
        <v>3</v>
      </c>
      <c r="P12" s="26" t="s">
        <v>101</v>
      </c>
    </row>
    <row r="13" spans="4:17" x14ac:dyDescent="0.25">
      <c r="D13" s="26" t="s">
        <v>29</v>
      </c>
      <c r="E13" s="26"/>
      <c r="F13" s="26">
        <v>1</v>
      </c>
      <c r="G13" s="26"/>
      <c r="H13" s="26"/>
      <c r="I13" s="26"/>
      <c r="J13" s="26"/>
      <c r="K13" s="26"/>
      <c r="L13" s="26"/>
      <c r="M13" s="26"/>
      <c r="N13" s="26"/>
      <c r="O13" s="26"/>
      <c r="P13" s="26" t="s">
        <v>101</v>
      </c>
    </row>
    <row r="14" spans="4:17" x14ac:dyDescent="0.25">
      <c r="D14" s="26" t="s">
        <v>34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v>1</v>
      </c>
      <c r="P14" s="26" t="s">
        <v>101</v>
      </c>
    </row>
    <row r="15" spans="4:17" x14ac:dyDescent="0.25">
      <c r="D15" s="26" t="s">
        <v>35</v>
      </c>
      <c r="E15" s="26">
        <v>29</v>
      </c>
      <c r="F15" s="26">
        <v>37</v>
      </c>
      <c r="G15" s="26">
        <v>21</v>
      </c>
      <c r="H15" s="26">
        <v>26</v>
      </c>
      <c r="I15" s="26">
        <v>15</v>
      </c>
      <c r="J15" s="26">
        <v>9</v>
      </c>
      <c r="K15" s="26">
        <v>25</v>
      </c>
      <c r="L15" s="26">
        <v>22</v>
      </c>
      <c r="M15" s="26">
        <v>7</v>
      </c>
      <c r="N15" s="26">
        <v>32</v>
      </c>
      <c r="O15" s="26">
        <v>19</v>
      </c>
      <c r="P15" s="26">
        <v>12</v>
      </c>
    </row>
    <row r="16" spans="4:17" x14ac:dyDescent="0.25">
      <c r="D16" s="26" t="s">
        <v>36</v>
      </c>
      <c r="E16" s="26"/>
      <c r="F16" s="26"/>
      <c r="G16" s="26"/>
      <c r="H16" s="26"/>
      <c r="I16" s="26"/>
      <c r="J16" s="26"/>
      <c r="K16" s="26">
        <v>1</v>
      </c>
      <c r="L16" s="26"/>
      <c r="M16" s="26"/>
      <c r="N16" s="26"/>
      <c r="O16" s="26">
        <v>1</v>
      </c>
      <c r="P16" s="26" t="s">
        <v>101</v>
      </c>
    </row>
    <row r="17" spans="4:16" x14ac:dyDescent="0.25">
      <c r="D17" s="26" t="s">
        <v>37</v>
      </c>
      <c r="E17" s="26">
        <v>1</v>
      </c>
      <c r="F17" s="26"/>
      <c r="G17" s="26"/>
      <c r="H17" s="26">
        <v>1</v>
      </c>
      <c r="I17" s="26"/>
      <c r="J17" s="26">
        <v>1</v>
      </c>
      <c r="K17" s="26">
        <v>1</v>
      </c>
      <c r="L17" s="26"/>
      <c r="M17" s="26"/>
      <c r="N17" s="26">
        <v>1</v>
      </c>
      <c r="O17" s="26">
        <v>1</v>
      </c>
      <c r="P17" s="26">
        <v>1</v>
      </c>
    </row>
    <row r="18" spans="4:16" x14ac:dyDescent="0.25">
      <c r="D18" s="26" t="s">
        <v>40</v>
      </c>
      <c r="E18" s="26"/>
      <c r="F18" s="26"/>
      <c r="G18" s="26"/>
      <c r="H18" s="26"/>
      <c r="I18" s="26"/>
      <c r="J18" s="26"/>
      <c r="K18" s="26"/>
      <c r="L18" s="26"/>
      <c r="M18" s="26">
        <v>1</v>
      </c>
      <c r="N18" s="26"/>
      <c r="O18" s="26"/>
      <c r="P18" s="26" t="s">
        <v>101</v>
      </c>
    </row>
    <row r="19" spans="4:16" x14ac:dyDescent="0.25">
      <c r="D19" s="26" t="s">
        <v>42</v>
      </c>
      <c r="E19" s="26"/>
      <c r="F19" s="26"/>
      <c r="G19" s="26"/>
      <c r="H19" s="26"/>
      <c r="I19" s="26">
        <v>1</v>
      </c>
      <c r="J19" s="26">
        <v>1</v>
      </c>
      <c r="K19" s="26"/>
      <c r="L19" s="26"/>
      <c r="M19" s="26"/>
      <c r="N19" s="26"/>
      <c r="O19" s="26"/>
      <c r="P19" s="26" t="s">
        <v>101</v>
      </c>
    </row>
    <row r="20" spans="4:16" x14ac:dyDescent="0.25">
      <c r="E20">
        <f t="shared" ref="E20:P20" si="0">SUM(E9:E19)</f>
        <v>36</v>
      </c>
      <c r="F20">
        <f t="shared" si="0"/>
        <v>47</v>
      </c>
      <c r="G20">
        <f t="shared" si="0"/>
        <v>31</v>
      </c>
      <c r="H20">
        <f t="shared" si="0"/>
        <v>35</v>
      </c>
      <c r="I20">
        <f t="shared" si="0"/>
        <v>28</v>
      </c>
      <c r="J20">
        <f t="shared" si="0"/>
        <v>15</v>
      </c>
      <c r="K20">
        <f t="shared" si="0"/>
        <v>28</v>
      </c>
      <c r="L20">
        <f t="shared" si="0"/>
        <v>27</v>
      </c>
      <c r="M20">
        <f t="shared" si="0"/>
        <v>13</v>
      </c>
      <c r="N20">
        <f t="shared" si="0"/>
        <v>44</v>
      </c>
      <c r="O20">
        <f t="shared" si="0"/>
        <v>30</v>
      </c>
      <c r="P20">
        <f t="shared" si="0"/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F23" workbookViewId="0">
      <selection activeCell="T35" sqref="T35"/>
    </sheetView>
  </sheetViews>
  <sheetFormatPr defaultRowHeight="15" x14ac:dyDescent="0.25"/>
  <cols>
    <col min="1" max="1" width="9.85546875" bestFit="1" customWidth="1"/>
    <col min="19" max="19" width="13.85546875" bestFit="1" customWidth="1"/>
    <col min="20" max="20" width="9.85546875" bestFit="1" customWidth="1"/>
  </cols>
  <sheetData>
    <row r="1" spans="1:20" ht="15.75" thickBot="1" x14ac:dyDescent="0.3">
      <c r="B1" s="1"/>
      <c r="C1" s="2">
        <v>2019</v>
      </c>
      <c r="D1" s="2">
        <v>2019</v>
      </c>
      <c r="E1" s="2">
        <v>2019</v>
      </c>
      <c r="F1" s="2">
        <v>2019</v>
      </c>
      <c r="G1" s="2">
        <v>2019</v>
      </c>
      <c r="H1" s="2">
        <v>2019</v>
      </c>
      <c r="I1" s="2">
        <v>2019</v>
      </c>
      <c r="J1" s="2">
        <v>2019</v>
      </c>
      <c r="K1" s="2">
        <v>2019</v>
      </c>
      <c r="L1" s="2">
        <v>2019</v>
      </c>
      <c r="M1" s="2">
        <v>2020</v>
      </c>
      <c r="N1" s="2">
        <v>2020</v>
      </c>
      <c r="O1" s="3"/>
      <c r="P1" s="3"/>
      <c r="Q1" s="3"/>
      <c r="R1" s="18"/>
    </row>
    <row r="2" spans="1:20" ht="39" thickBot="1" x14ac:dyDescent="0.3">
      <c r="B2" s="4" t="s">
        <v>44</v>
      </c>
      <c r="C2" s="5" t="s">
        <v>45</v>
      </c>
      <c r="D2" s="5" t="s">
        <v>46</v>
      </c>
      <c r="E2" s="5" t="s">
        <v>47</v>
      </c>
      <c r="F2" s="5" t="s">
        <v>48</v>
      </c>
      <c r="G2" s="5" t="s">
        <v>49</v>
      </c>
      <c r="H2" s="5" t="s">
        <v>50</v>
      </c>
      <c r="I2" s="5" t="s">
        <v>51</v>
      </c>
      <c r="J2" s="5" t="s">
        <v>52</v>
      </c>
      <c r="K2" s="5" t="s">
        <v>53</v>
      </c>
      <c r="L2" s="5" t="s">
        <v>54</v>
      </c>
      <c r="M2" s="5" t="s">
        <v>55</v>
      </c>
      <c r="N2" s="5" t="s">
        <v>56</v>
      </c>
      <c r="O2" s="5" t="s">
        <v>57</v>
      </c>
      <c r="P2" s="5" t="s">
        <v>58</v>
      </c>
      <c r="Q2" s="5" t="s">
        <v>59</v>
      </c>
      <c r="R2" s="19"/>
    </row>
    <row r="3" spans="1:20" ht="15.75" thickBot="1" x14ac:dyDescent="0.3">
      <c r="A3">
        <v>8858775</v>
      </c>
      <c r="B3" s="6" t="s">
        <v>13</v>
      </c>
      <c r="C3" s="7">
        <v>1</v>
      </c>
      <c r="D3" s="7">
        <v>27</v>
      </c>
      <c r="E3" s="7">
        <v>38</v>
      </c>
      <c r="F3" s="7">
        <v>8</v>
      </c>
      <c r="G3" s="7">
        <v>4</v>
      </c>
      <c r="H3" s="7">
        <v>7</v>
      </c>
      <c r="I3" s="7">
        <v>1</v>
      </c>
      <c r="J3" s="7">
        <v>2</v>
      </c>
      <c r="K3" s="7">
        <v>2</v>
      </c>
      <c r="L3" s="7">
        <v>3</v>
      </c>
      <c r="M3" s="7">
        <v>2</v>
      </c>
      <c r="N3" s="7">
        <v>7</v>
      </c>
      <c r="O3" s="7">
        <v>102</v>
      </c>
      <c r="P3" s="7">
        <v>11.5</v>
      </c>
      <c r="Q3" s="7">
        <v>96</v>
      </c>
      <c r="R3" s="20"/>
      <c r="S3" t="s">
        <v>66</v>
      </c>
      <c r="T3">
        <v>8858775</v>
      </c>
    </row>
    <row r="4" spans="1:20" ht="15.75" thickBot="1" x14ac:dyDescent="0.3">
      <c r="A4">
        <v>11455519</v>
      </c>
      <c r="B4" s="6" t="s">
        <v>14</v>
      </c>
      <c r="C4" s="7">
        <v>66</v>
      </c>
      <c r="D4" s="7">
        <v>32</v>
      </c>
      <c r="E4" s="7">
        <v>93</v>
      </c>
      <c r="F4" s="7">
        <v>61</v>
      </c>
      <c r="G4" s="7">
        <v>26</v>
      </c>
      <c r="H4" s="7">
        <v>14</v>
      </c>
      <c r="I4" s="7">
        <v>12</v>
      </c>
      <c r="J4" s="7">
        <v>30</v>
      </c>
      <c r="K4" s="7">
        <v>34</v>
      </c>
      <c r="L4" s="7">
        <v>22</v>
      </c>
      <c r="M4" s="7">
        <v>32</v>
      </c>
      <c r="N4" s="7">
        <v>16</v>
      </c>
      <c r="O4" s="7">
        <v>438</v>
      </c>
      <c r="P4" s="7">
        <v>38.200000000000003</v>
      </c>
      <c r="Q4" s="7">
        <v>305</v>
      </c>
      <c r="R4" s="20"/>
      <c r="S4" t="s">
        <v>67</v>
      </c>
      <c r="T4">
        <v>11455519</v>
      </c>
    </row>
    <row r="5" spans="1:20" ht="15.75" thickBot="1" x14ac:dyDescent="0.3">
      <c r="A5">
        <v>7000039</v>
      </c>
      <c r="B5" s="6" t="s">
        <v>15</v>
      </c>
      <c r="C5" s="7">
        <v>185</v>
      </c>
      <c r="D5" s="7">
        <v>279</v>
      </c>
      <c r="E5" s="7">
        <v>281</v>
      </c>
      <c r="F5" s="7">
        <v>236</v>
      </c>
      <c r="G5" s="7">
        <v>84</v>
      </c>
      <c r="H5" s="7">
        <v>42</v>
      </c>
      <c r="I5" s="7">
        <v>17</v>
      </c>
      <c r="J5" s="7">
        <v>5</v>
      </c>
      <c r="K5" s="7">
        <v>21</v>
      </c>
      <c r="L5" s="7">
        <v>34</v>
      </c>
      <c r="M5" s="7">
        <v>81</v>
      </c>
      <c r="N5" s="7">
        <v>82</v>
      </c>
      <c r="O5" s="7">
        <v>1347</v>
      </c>
      <c r="P5" s="7">
        <v>192.4</v>
      </c>
      <c r="Q5" s="7">
        <v>1234</v>
      </c>
      <c r="R5" s="20"/>
      <c r="S5" t="s">
        <v>68</v>
      </c>
      <c r="T5">
        <v>7000039</v>
      </c>
    </row>
    <row r="6" spans="1:20" ht="15.75" thickBot="1" x14ac:dyDescent="0.3">
      <c r="A6">
        <v>4076246</v>
      </c>
      <c r="B6" s="6" t="s">
        <v>16</v>
      </c>
      <c r="C6" s="7">
        <v>0</v>
      </c>
      <c r="D6" s="7">
        <v>0</v>
      </c>
      <c r="E6" s="7">
        <v>6</v>
      </c>
      <c r="F6" s="7">
        <v>4</v>
      </c>
      <c r="G6" s="7">
        <v>10</v>
      </c>
      <c r="H6" s="7">
        <v>4</v>
      </c>
      <c r="I6" s="7">
        <v>14</v>
      </c>
      <c r="J6" s="7">
        <v>12</v>
      </c>
      <c r="K6" s="7">
        <v>1</v>
      </c>
      <c r="L6" s="7">
        <v>0</v>
      </c>
      <c r="M6" s="7">
        <v>0</v>
      </c>
      <c r="N6" s="7">
        <v>0</v>
      </c>
      <c r="O6" s="7">
        <v>51</v>
      </c>
      <c r="P6" s="7">
        <v>12.5</v>
      </c>
      <c r="Q6" s="7">
        <v>51</v>
      </c>
      <c r="R6" s="20"/>
      <c r="S6" t="s">
        <v>69</v>
      </c>
      <c r="T6">
        <v>875899</v>
      </c>
    </row>
    <row r="7" spans="1:20" ht="15.75" thickBot="1" x14ac:dyDescent="0.3">
      <c r="A7">
        <v>875899</v>
      </c>
      <c r="B7" s="6" t="s">
        <v>17</v>
      </c>
      <c r="C7" s="7">
        <v>0</v>
      </c>
      <c r="D7" s="7">
        <v>1</v>
      </c>
      <c r="E7" s="7">
        <v>3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5</v>
      </c>
      <c r="P7" s="7">
        <v>5.7</v>
      </c>
      <c r="Q7" s="7">
        <v>4</v>
      </c>
      <c r="R7" s="20"/>
      <c r="S7" t="s">
        <v>70</v>
      </c>
      <c r="T7">
        <v>10649800</v>
      </c>
    </row>
    <row r="8" spans="1:20" ht="15.75" thickBot="1" x14ac:dyDescent="0.3">
      <c r="A8">
        <v>10649800</v>
      </c>
      <c r="B8" s="6" t="s">
        <v>60</v>
      </c>
      <c r="C8" s="7">
        <v>198</v>
      </c>
      <c r="D8" s="7">
        <v>90</v>
      </c>
      <c r="E8" s="7">
        <v>49</v>
      </c>
      <c r="F8" s="7">
        <v>20</v>
      </c>
      <c r="G8" s="7">
        <v>14</v>
      </c>
      <c r="H8" s="7">
        <v>4</v>
      </c>
      <c r="I8" s="7">
        <v>2</v>
      </c>
      <c r="J8" s="7">
        <v>1</v>
      </c>
      <c r="K8" s="7">
        <v>4</v>
      </c>
      <c r="L8" s="7">
        <v>0</v>
      </c>
      <c r="M8" s="7">
        <v>0</v>
      </c>
      <c r="N8" s="7">
        <v>3</v>
      </c>
      <c r="O8" s="7">
        <v>385</v>
      </c>
      <c r="P8" s="7">
        <v>36.1</v>
      </c>
      <c r="Q8" s="7">
        <v>331</v>
      </c>
      <c r="R8" s="20"/>
      <c r="S8" t="s">
        <v>71</v>
      </c>
      <c r="T8">
        <v>83019213</v>
      </c>
    </row>
    <row r="9" spans="1:20" ht="15.75" thickBot="1" x14ac:dyDescent="0.3">
      <c r="A9">
        <v>5806081</v>
      </c>
      <c r="B9" s="6" t="s">
        <v>19</v>
      </c>
      <c r="C9" s="7">
        <v>4</v>
      </c>
      <c r="D9" s="7">
        <v>2</v>
      </c>
      <c r="E9" s="7">
        <v>1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4</v>
      </c>
      <c r="N9" s="7">
        <v>0</v>
      </c>
      <c r="O9" s="7">
        <v>12</v>
      </c>
      <c r="P9" s="7">
        <v>2.1</v>
      </c>
      <c r="Q9" s="7">
        <v>12</v>
      </c>
      <c r="R9" s="20"/>
      <c r="S9" t="s">
        <v>72</v>
      </c>
      <c r="T9">
        <v>5806081</v>
      </c>
    </row>
    <row r="10" spans="1:20" ht="15.75" thickBot="1" x14ac:dyDescent="0.3">
      <c r="A10">
        <v>1324820</v>
      </c>
      <c r="B10" s="6" t="s">
        <v>20</v>
      </c>
      <c r="C10" s="7">
        <v>2</v>
      </c>
      <c r="D10" s="7">
        <v>0</v>
      </c>
      <c r="E10" s="7">
        <v>6</v>
      </c>
      <c r="F10" s="7">
        <v>7</v>
      </c>
      <c r="G10" s="7">
        <v>1</v>
      </c>
      <c r="H10" s="7">
        <v>1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18</v>
      </c>
      <c r="P10" s="7">
        <v>13.6</v>
      </c>
      <c r="Q10" s="7">
        <v>17</v>
      </c>
      <c r="R10" s="20"/>
      <c r="S10" t="s">
        <v>73</v>
      </c>
      <c r="T10">
        <v>1324820</v>
      </c>
    </row>
    <row r="11" spans="1:20" ht="15.75" thickBot="1" x14ac:dyDescent="0.3">
      <c r="A11">
        <v>5517919</v>
      </c>
      <c r="B11" s="6" t="s">
        <v>21</v>
      </c>
      <c r="C11" s="7">
        <v>0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2</v>
      </c>
      <c r="L11" s="7">
        <v>2</v>
      </c>
      <c r="M11" s="7">
        <v>2</v>
      </c>
      <c r="N11" s="7">
        <v>2</v>
      </c>
      <c r="O11" s="7">
        <v>10</v>
      </c>
      <c r="P11" s="7">
        <v>1.8</v>
      </c>
      <c r="Q11" s="7">
        <v>10</v>
      </c>
      <c r="R11" s="20"/>
      <c r="S11" t="s">
        <v>74</v>
      </c>
      <c r="T11">
        <v>10724599</v>
      </c>
    </row>
    <row r="12" spans="1:20" ht="15.75" thickBot="1" x14ac:dyDescent="0.3">
      <c r="A12">
        <v>67012883</v>
      </c>
      <c r="B12" s="6" t="s">
        <v>22</v>
      </c>
      <c r="C12" s="7">
        <v>320</v>
      </c>
      <c r="D12" s="7">
        <v>339</v>
      </c>
      <c r="E12" s="7">
        <v>554</v>
      </c>
      <c r="F12" s="7">
        <v>465</v>
      </c>
      <c r="G12" s="7">
        <v>312</v>
      </c>
      <c r="H12" s="7">
        <v>109</v>
      </c>
      <c r="I12" s="7">
        <v>56</v>
      </c>
      <c r="J12" s="7">
        <v>61</v>
      </c>
      <c r="K12" s="7">
        <v>49</v>
      </c>
      <c r="L12" s="7">
        <v>40</v>
      </c>
      <c r="M12" s="7">
        <v>86</v>
      </c>
      <c r="N12" s="7">
        <v>75</v>
      </c>
      <c r="O12" s="7">
        <v>2466</v>
      </c>
      <c r="P12" s="7">
        <v>36.799999999999997</v>
      </c>
      <c r="Q12" s="7">
        <v>1558</v>
      </c>
      <c r="R12" s="20"/>
      <c r="S12" t="s">
        <v>75</v>
      </c>
      <c r="T12">
        <v>46937060</v>
      </c>
    </row>
    <row r="13" spans="1:20" ht="15.75" thickBot="1" x14ac:dyDescent="0.3">
      <c r="A13">
        <v>83019213</v>
      </c>
      <c r="B13" s="6" t="s">
        <v>23</v>
      </c>
      <c r="C13" s="7">
        <v>127</v>
      </c>
      <c r="D13" s="7">
        <v>70</v>
      </c>
      <c r="E13" s="7">
        <v>48</v>
      </c>
      <c r="F13" s="7">
        <v>21</v>
      </c>
      <c r="G13" s="7">
        <v>21</v>
      </c>
      <c r="H13" s="7">
        <v>19</v>
      </c>
      <c r="I13" s="7">
        <v>17</v>
      </c>
      <c r="J13" s="7">
        <v>6</v>
      </c>
      <c r="K13" s="7">
        <v>6</v>
      </c>
      <c r="L13" s="7">
        <v>6</v>
      </c>
      <c r="M13" s="7">
        <v>16</v>
      </c>
      <c r="N13" s="7">
        <v>25</v>
      </c>
      <c r="O13" s="7">
        <v>382</v>
      </c>
      <c r="P13" s="7">
        <v>4.5999999999999996</v>
      </c>
      <c r="Q13" s="7">
        <v>318</v>
      </c>
      <c r="R13" s="20"/>
      <c r="S13" t="s">
        <v>76</v>
      </c>
      <c r="T13">
        <v>5517919</v>
      </c>
    </row>
    <row r="14" spans="1:20" ht="15.75" thickBot="1" x14ac:dyDescent="0.3">
      <c r="A14">
        <v>10724599</v>
      </c>
      <c r="B14" s="6" t="s">
        <v>24</v>
      </c>
      <c r="C14" s="7">
        <v>7</v>
      </c>
      <c r="D14" s="7">
        <v>12</v>
      </c>
      <c r="E14" s="7">
        <v>6</v>
      </c>
      <c r="F14" s="7">
        <v>0</v>
      </c>
      <c r="G14" s="7">
        <v>0</v>
      </c>
      <c r="H14" s="7">
        <v>0</v>
      </c>
      <c r="I14" s="7">
        <v>12</v>
      </c>
      <c r="J14" s="7">
        <v>3</v>
      </c>
      <c r="K14" s="7">
        <v>1</v>
      </c>
      <c r="L14" s="7">
        <v>1</v>
      </c>
      <c r="M14" s="7">
        <v>1</v>
      </c>
      <c r="N14" s="7">
        <v>0</v>
      </c>
      <c r="O14" s="7">
        <v>43</v>
      </c>
      <c r="P14" s="7">
        <v>4</v>
      </c>
      <c r="Q14" s="7">
        <v>27</v>
      </c>
      <c r="R14" s="20"/>
      <c r="S14" t="s">
        <v>77</v>
      </c>
      <c r="T14">
        <v>67012883</v>
      </c>
    </row>
    <row r="15" spans="1:20" ht="15.75" thickBot="1" x14ac:dyDescent="0.3">
      <c r="A15">
        <v>9772756</v>
      </c>
      <c r="B15" s="6" t="s">
        <v>25</v>
      </c>
      <c r="C15" s="7">
        <v>4</v>
      </c>
      <c r="D15" s="7">
        <v>2</v>
      </c>
      <c r="E15" s="7">
        <v>9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16</v>
      </c>
      <c r="P15" s="7">
        <v>1.6</v>
      </c>
      <c r="Q15" s="7">
        <v>16</v>
      </c>
      <c r="R15" s="20"/>
      <c r="S15" t="s">
        <v>78</v>
      </c>
      <c r="T15">
        <v>4076246</v>
      </c>
    </row>
    <row r="16" spans="1:20" ht="15.75" thickBot="1" x14ac:dyDescent="0.3">
      <c r="A16">
        <v>356991</v>
      </c>
      <c r="B16" s="6" t="s">
        <v>26</v>
      </c>
      <c r="C16" s="7">
        <v>6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8</v>
      </c>
      <c r="P16" s="7">
        <v>22.4</v>
      </c>
      <c r="Q16" s="7">
        <v>8</v>
      </c>
      <c r="R16" s="20"/>
      <c r="S16" t="s">
        <v>79</v>
      </c>
      <c r="T16">
        <v>9772756</v>
      </c>
    </row>
    <row r="17" spans="1:20" ht="15.75" thickBot="1" x14ac:dyDescent="0.3">
      <c r="A17">
        <v>4904240</v>
      </c>
      <c r="B17" s="6" t="s">
        <v>27</v>
      </c>
      <c r="C17" s="7">
        <v>18</v>
      </c>
      <c r="D17" s="7">
        <v>6</v>
      </c>
      <c r="E17" s="7">
        <v>5</v>
      </c>
      <c r="F17" s="7">
        <v>2</v>
      </c>
      <c r="G17" s="7">
        <v>2</v>
      </c>
      <c r="H17" s="7">
        <v>1</v>
      </c>
      <c r="I17" s="7">
        <v>3</v>
      </c>
      <c r="J17" s="7">
        <v>9</v>
      </c>
      <c r="K17" s="7">
        <v>7</v>
      </c>
      <c r="L17" s="7">
        <v>3</v>
      </c>
      <c r="M17" s="7">
        <v>1</v>
      </c>
      <c r="N17" s="7">
        <v>12</v>
      </c>
      <c r="O17" s="7">
        <v>69</v>
      </c>
      <c r="P17" s="7">
        <v>14.1</v>
      </c>
      <c r="Q17" s="7">
        <v>30</v>
      </c>
      <c r="R17" s="20"/>
      <c r="S17" t="s">
        <v>80</v>
      </c>
      <c r="T17">
        <v>4904240</v>
      </c>
    </row>
    <row r="18" spans="1:20" ht="15.75" thickBot="1" x14ac:dyDescent="0.3">
      <c r="A18">
        <v>60359546</v>
      </c>
      <c r="B18" s="6" t="s">
        <v>28</v>
      </c>
      <c r="C18" s="7">
        <v>228</v>
      </c>
      <c r="D18" s="7">
        <v>309</v>
      </c>
      <c r="E18" s="7">
        <v>236</v>
      </c>
      <c r="F18" s="7">
        <v>216</v>
      </c>
      <c r="G18" s="7">
        <v>152</v>
      </c>
      <c r="H18" s="7">
        <v>77</v>
      </c>
      <c r="I18" s="7">
        <v>20</v>
      </c>
      <c r="J18" s="7">
        <v>7</v>
      </c>
      <c r="K18" s="7">
        <v>10</v>
      </c>
      <c r="L18" s="7">
        <v>12</v>
      </c>
      <c r="M18" s="7">
        <v>52</v>
      </c>
      <c r="N18" s="7">
        <v>34</v>
      </c>
      <c r="O18" s="7">
        <v>1353</v>
      </c>
      <c r="P18" s="7">
        <v>22.4</v>
      </c>
      <c r="Q18" s="7">
        <v>1181</v>
      </c>
      <c r="R18" s="20"/>
      <c r="S18" t="s">
        <v>81</v>
      </c>
      <c r="T18">
        <v>356991</v>
      </c>
    </row>
    <row r="19" spans="1:20" ht="15.75" thickBot="1" x14ac:dyDescent="0.3">
      <c r="A19">
        <v>1919968</v>
      </c>
      <c r="B19" s="6" t="s">
        <v>29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2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</v>
      </c>
      <c r="P19" s="7">
        <v>1.6</v>
      </c>
      <c r="Q19" s="7">
        <v>3</v>
      </c>
      <c r="R19" s="20"/>
      <c r="S19" t="s">
        <v>82</v>
      </c>
      <c r="T19">
        <v>60359546</v>
      </c>
    </row>
    <row r="20" spans="1:20" ht="15.75" thickBot="1" x14ac:dyDescent="0.3">
      <c r="A20">
        <v>2794184</v>
      </c>
      <c r="B20" s="6" t="s">
        <v>30</v>
      </c>
      <c r="C20" s="7">
        <v>249</v>
      </c>
      <c r="D20" s="7">
        <v>231</v>
      </c>
      <c r="E20" s="7">
        <v>125</v>
      </c>
      <c r="F20" s="7">
        <v>62</v>
      </c>
      <c r="G20" s="7">
        <v>33</v>
      </c>
      <c r="H20" s="7">
        <v>39</v>
      </c>
      <c r="I20" s="7">
        <v>6</v>
      </c>
      <c r="J20" s="7">
        <v>2</v>
      </c>
      <c r="K20" s="7">
        <v>2</v>
      </c>
      <c r="L20" s="7">
        <v>0</v>
      </c>
      <c r="M20" s="7">
        <v>1</v>
      </c>
      <c r="N20" s="7">
        <v>0</v>
      </c>
      <c r="O20" s="7">
        <v>750</v>
      </c>
      <c r="P20" s="7">
        <v>268.39999999999998</v>
      </c>
      <c r="Q20" s="7">
        <v>750</v>
      </c>
      <c r="R20" s="20"/>
      <c r="S20" t="s">
        <v>83</v>
      </c>
      <c r="T20">
        <v>2794184</v>
      </c>
    </row>
    <row r="21" spans="1:20" ht="15.75" thickBot="1" x14ac:dyDescent="0.3">
      <c r="A21">
        <v>613894</v>
      </c>
      <c r="B21" s="6" t="s">
        <v>31</v>
      </c>
      <c r="C21" s="7">
        <v>15</v>
      </c>
      <c r="D21" s="7">
        <v>7</v>
      </c>
      <c r="E21" s="7">
        <v>1</v>
      </c>
      <c r="F21" s="7">
        <v>1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25</v>
      </c>
      <c r="P21" s="7">
        <v>40.700000000000003</v>
      </c>
      <c r="Q21" s="7">
        <v>25</v>
      </c>
      <c r="R21" s="20"/>
      <c r="S21" t="s">
        <v>84</v>
      </c>
      <c r="T21">
        <v>613894</v>
      </c>
    </row>
    <row r="22" spans="1:20" ht="15.75" thickBot="1" x14ac:dyDescent="0.3">
      <c r="A22">
        <v>493559</v>
      </c>
      <c r="B22" s="6" t="s">
        <v>32</v>
      </c>
      <c r="C22" s="7">
        <v>3</v>
      </c>
      <c r="D22" s="7">
        <v>13</v>
      </c>
      <c r="E22" s="7">
        <v>11</v>
      </c>
      <c r="F22" s="7">
        <v>3</v>
      </c>
      <c r="G22" s="7">
        <v>0</v>
      </c>
      <c r="H22" s="7">
        <v>1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2</v>
      </c>
      <c r="O22" s="7">
        <v>34</v>
      </c>
      <c r="P22" s="7">
        <v>68.900000000000006</v>
      </c>
      <c r="Q22" s="7">
        <v>34</v>
      </c>
      <c r="R22" s="20"/>
      <c r="S22" t="s">
        <v>85</v>
      </c>
      <c r="T22">
        <v>1919968</v>
      </c>
    </row>
    <row r="23" spans="1:20" ht="15.75" thickBot="1" x14ac:dyDescent="0.3">
      <c r="A23">
        <v>17282163</v>
      </c>
      <c r="B23" s="6" t="s">
        <v>33</v>
      </c>
      <c r="C23" s="7">
        <v>10</v>
      </c>
      <c r="D23" s="7">
        <v>2</v>
      </c>
      <c r="E23" s="7">
        <v>13</v>
      </c>
      <c r="F23" s="7">
        <v>17</v>
      </c>
      <c r="G23" s="7">
        <v>10</v>
      </c>
      <c r="H23" s="7">
        <v>17</v>
      </c>
      <c r="I23" s="7">
        <v>3</v>
      </c>
      <c r="J23" s="7">
        <v>0</v>
      </c>
      <c r="K23" s="7">
        <v>4</v>
      </c>
      <c r="L23" s="7">
        <v>0</v>
      </c>
      <c r="M23" s="7">
        <v>0</v>
      </c>
      <c r="N23" s="7">
        <v>1</v>
      </c>
      <c r="O23" s="7">
        <v>77</v>
      </c>
      <c r="P23" s="7">
        <v>4.5</v>
      </c>
      <c r="Q23" s="7">
        <v>63</v>
      </c>
      <c r="R23" s="20"/>
      <c r="S23" t="s">
        <v>86</v>
      </c>
      <c r="T23">
        <v>493559</v>
      </c>
    </row>
    <row r="24" spans="1:20" ht="15.75" thickBot="1" x14ac:dyDescent="0.3">
      <c r="A24">
        <v>5328212</v>
      </c>
      <c r="B24" s="6" t="s">
        <v>34</v>
      </c>
      <c r="C24" s="7">
        <v>7</v>
      </c>
      <c r="D24" s="7">
        <v>3</v>
      </c>
      <c r="E24" s="7">
        <v>3</v>
      </c>
      <c r="F24" s="7">
        <v>1</v>
      </c>
      <c r="G24" s="7">
        <v>0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3</v>
      </c>
      <c r="N24" s="7">
        <v>1</v>
      </c>
      <c r="O24" s="7">
        <v>20</v>
      </c>
      <c r="P24" s="7">
        <v>3.8</v>
      </c>
      <c r="Q24" s="7">
        <v>17</v>
      </c>
      <c r="R24" s="20"/>
      <c r="S24" t="s">
        <v>87</v>
      </c>
      <c r="T24">
        <v>17282163</v>
      </c>
    </row>
    <row r="25" spans="1:20" ht="15.75" thickBot="1" x14ac:dyDescent="0.3">
      <c r="A25">
        <v>37972812</v>
      </c>
      <c r="B25" s="6" t="s">
        <v>35</v>
      </c>
      <c r="C25" s="7">
        <v>287</v>
      </c>
      <c r="D25" s="7">
        <v>289</v>
      </c>
      <c r="E25" s="7">
        <v>249</v>
      </c>
      <c r="F25" s="7">
        <v>124</v>
      </c>
      <c r="G25" s="7">
        <v>41</v>
      </c>
      <c r="H25" s="7">
        <v>9</v>
      </c>
      <c r="I25" s="7">
        <v>5</v>
      </c>
      <c r="J25" s="7">
        <v>6</v>
      </c>
      <c r="K25" s="7">
        <v>2</v>
      </c>
      <c r="L25" s="7">
        <v>8</v>
      </c>
      <c r="M25" s="7">
        <v>5</v>
      </c>
      <c r="N25" s="7">
        <v>7</v>
      </c>
      <c r="O25" s="7">
        <v>1032</v>
      </c>
      <c r="P25" s="7">
        <v>27.2</v>
      </c>
      <c r="Q25" s="7">
        <v>659</v>
      </c>
      <c r="R25" s="20"/>
      <c r="S25" t="s">
        <v>88</v>
      </c>
      <c r="T25">
        <v>5328212</v>
      </c>
    </row>
    <row r="26" spans="1:20" ht="15.75" thickBot="1" x14ac:dyDescent="0.3">
      <c r="A26">
        <v>10276617</v>
      </c>
      <c r="B26" s="6" t="s">
        <v>36</v>
      </c>
      <c r="C26" s="7">
        <v>2</v>
      </c>
      <c r="D26" s="7">
        <v>0</v>
      </c>
      <c r="E26" s="7">
        <v>2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5</v>
      </c>
      <c r="N26" s="7">
        <v>2</v>
      </c>
      <c r="O26" s="7">
        <v>13</v>
      </c>
      <c r="P26" s="7">
        <v>1.3</v>
      </c>
      <c r="Q26" s="7">
        <v>12</v>
      </c>
      <c r="R26" s="20"/>
      <c r="S26" t="s">
        <v>89</v>
      </c>
      <c r="T26">
        <v>37972812</v>
      </c>
    </row>
    <row r="27" spans="1:20" ht="15.75" thickBot="1" x14ac:dyDescent="0.3">
      <c r="A27">
        <v>19414458</v>
      </c>
      <c r="B27" s="6" t="s">
        <v>37</v>
      </c>
      <c r="C27" s="7">
        <v>188</v>
      </c>
      <c r="D27" s="7">
        <v>110</v>
      </c>
      <c r="E27" s="7">
        <v>148</v>
      </c>
      <c r="F27" s="7">
        <v>123</v>
      </c>
      <c r="G27" s="7">
        <v>110</v>
      </c>
      <c r="H27" s="7">
        <v>80</v>
      </c>
      <c r="I27" s="7">
        <v>112</v>
      </c>
      <c r="J27" s="7">
        <v>100</v>
      </c>
      <c r="K27" s="7">
        <v>79</v>
      </c>
      <c r="L27" s="7">
        <v>90</v>
      </c>
      <c r="M27" s="7">
        <v>257</v>
      </c>
      <c r="N27" s="7">
        <v>145</v>
      </c>
      <c r="O27" s="7">
        <v>1542</v>
      </c>
      <c r="P27" s="7">
        <v>79.400000000000006</v>
      </c>
      <c r="Q27" s="7">
        <v>1084</v>
      </c>
      <c r="R27" s="20"/>
      <c r="S27" t="s">
        <v>90</v>
      </c>
      <c r="T27">
        <v>10276617</v>
      </c>
    </row>
    <row r="28" spans="1:20" ht="15.75" thickBot="1" x14ac:dyDescent="0.3">
      <c r="A28">
        <v>5450421</v>
      </c>
      <c r="B28" s="6" t="s">
        <v>38</v>
      </c>
      <c r="C28" s="7">
        <v>70</v>
      </c>
      <c r="D28" s="7">
        <v>105</v>
      </c>
      <c r="E28" s="7">
        <v>43</v>
      </c>
      <c r="F28" s="7">
        <v>9</v>
      </c>
      <c r="G28" s="7">
        <v>3</v>
      </c>
      <c r="H28" s="7">
        <v>6</v>
      </c>
      <c r="I28" s="7">
        <v>3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239</v>
      </c>
      <c r="P28" s="7">
        <v>43.9</v>
      </c>
      <c r="Q28" s="7">
        <v>206</v>
      </c>
      <c r="R28" s="20"/>
      <c r="S28" t="s">
        <v>91</v>
      </c>
      <c r="T28">
        <v>19414458</v>
      </c>
    </row>
    <row r="29" spans="1:20" ht="15.75" thickBot="1" x14ac:dyDescent="0.3">
      <c r="A29">
        <v>2080908</v>
      </c>
      <c r="B29" s="6" t="s">
        <v>39</v>
      </c>
      <c r="C29" s="7">
        <v>0</v>
      </c>
      <c r="D29" s="7">
        <v>6</v>
      </c>
      <c r="E29" s="7">
        <v>8</v>
      </c>
      <c r="F29" s="7">
        <v>3</v>
      </c>
      <c r="G29" s="7">
        <v>1</v>
      </c>
      <c r="H29" s="7">
        <v>1</v>
      </c>
      <c r="I29" s="7">
        <v>0</v>
      </c>
      <c r="J29" s="7">
        <v>0</v>
      </c>
      <c r="K29" s="7">
        <v>7</v>
      </c>
      <c r="L29" s="7">
        <v>22</v>
      </c>
      <c r="M29" s="7">
        <v>5</v>
      </c>
      <c r="N29" s="7">
        <v>1</v>
      </c>
      <c r="O29" s="7">
        <v>54</v>
      </c>
      <c r="P29" s="7">
        <v>25.9</v>
      </c>
      <c r="Q29" s="7">
        <v>54</v>
      </c>
      <c r="R29" s="20"/>
      <c r="S29" t="s">
        <v>92</v>
      </c>
      <c r="T29">
        <v>10230185</v>
      </c>
    </row>
    <row r="30" spans="1:20" ht="15.75" thickBot="1" x14ac:dyDescent="0.3">
      <c r="A30">
        <v>46937060</v>
      </c>
      <c r="B30" s="6" t="s">
        <v>40</v>
      </c>
      <c r="C30" s="7">
        <v>24</v>
      </c>
      <c r="D30" s="7">
        <v>68</v>
      </c>
      <c r="E30" s="7">
        <v>99</v>
      </c>
      <c r="F30" s="7">
        <v>34</v>
      </c>
      <c r="G30" s="7">
        <v>13</v>
      </c>
      <c r="H30" s="7">
        <v>12</v>
      </c>
      <c r="I30" s="7">
        <v>6</v>
      </c>
      <c r="J30" s="7">
        <v>1</v>
      </c>
      <c r="K30" s="7">
        <v>3</v>
      </c>
      <c r="L30" s="7">
        <v>10</v>
      </c>
      <c r="M30" s="7">
        <v>10</v>
      </c>
      <c r="N30" s="7">
        <v>10</v>
      </c>
      <c r="O30" s="7">
        <v>290</v>
      </c>
      <c r="P30" s="7">
        <v>6.2</v>
      </c>
      <c r="Q30" s="7">
        <v>273</v>
      </c>
      <c r="R30" s="20"/>
      <c r="S30" t="s">
        <v>93</v>
      </c>
      <c r="T30">
        <v>2080908</v>
      </c>
    </row>
    <row r="31" spans="1:20" ht="15.75" thickBot="1" x14ac:dyDescent="0.3">
      <c r="A31">
        <v>10230185</v>
      </c>
      <c r="B31" s="6" t="s">
        <v>41</v>
      </c>
      <c r="C31" s="7">
        <v>4</v>
      </c>
      <c r="D31" s="7">
        <v>6</v>
      </c>
      <c r="E31" s="7">
        <v>4</v>
      </c>
      <c r="F31" s="7">
        <v>2</v>
      </c>
      <c r="G31" s="7">
        <v>2</v>
      </c>
      <c r="H31" s="7">
        <v>0</v>
      </c>
      <c r="I31" s="7">
        <v>1</v>
      </c>
      <c r="J31" s="7">
        <v>0</v>
      </c>
      <c r="K31" s="7">
        <v>0</v>
      </c>
      <c r="L31" s="7">
        <v>0</v>
      </c>
      <c r="M31" s="7">
        <v>2</v>
      </c>
      <c r="N31" s="7">
        <v>3</v>
      </c>
      <c r="O31" s="7">
        <v>24</v>
      </c>
      <c r="P31" s="7">
        <v>2.4</v>
      </c>
      <c r="Q31" s="7">
        <v>23</v>
      </c>
      <c r="R31" s="20"/>
      <c r="S31" t="s">
        <v>94</v>
      </c>
      <c r="T31">
        <v>5450421</v>
      </c>
    </row>
    <row r="32" spans="1:20" ht="27.75" thickBot="1" x14ac:dyDescent="0.3">
      <c r="A32">
        <v>66647112</v>
      </c>
      <c r="B32" s="6" t="s">
        <v>42</v>
      </c>
      <c r="C32" s="7">
        <v>110</v>
      </c>
      <c r="D32" s="7">
        <v>119</v>
      </c>
      <c r="E32" s="7">
        <v>129</v>
      </c>
      <c r="F32" s="7">
        <v>115</v>
      </c>
      <c r="G32" s="7">
        <v>87</v>
      </c>
      <c r="H32" s="7">
        <v>42</v>
      </c>
      <c r="I32" s="7">
        <v>29</v>
      </c>
      <c r="J32" s="7">
        <v>49</v>
      </c>
      <c r="K32" s="7">
        <v>15</v>
      </c>
      <c r="L32" s="7">
        <v>26</v>
      </c>
      <c r="M32" s="7">
        <v>39</v>
      </c>
      <c r="N32" s="7" t="s">
        <v>61</v>
      </c>
      <c r="O32" s="7" t="s">
        <v>61</v>
      </c>
      <c r="P32" s="7" t="s">
        <v>62</v>
      </c>
      <c r="Q32" s="7" t="s">
        <v>62</v>
      </c>
      <c r="R32" s="20"/>
      <c r="S32" t="s">
        <v>95</v>
      </c>
      <c r="T32">
        <v>66647112</v>
      </c>
    </row>
    <row r="33" spans="1:20" ht="15.75" thickBot="1" x14ac:dyDescent="0.3">
      <c r="A33">
        <f>SUM(A3:A32)</f>
        <v>519156879</v>
      </c>
      <c r="B33" s="8" t="s">
        <v>63</v>
      </c>
      <c r="C33" s="9">
        <v>2135</v>
      </c>
      <c r="D33" s="9">
        <v>2131</v>
      </c>
      <c r="E33" s="9">
        <v>2170</v>
      </c>
      <c r="F33" s="9">
        <v>1537</v>
      </c>
      <c r="G33" s="9">
        <v>928</v>
      </c>
      <c r="H33" s="9">
        <v>489</v>
      </c>
      <c r="I33" s="9">
        <v>319</v>
      </c>
      <c r="J33" s="9">
        <v>295</v>
      </c>
      <c r="K33" s="9">
        <v>250</v>
      </c>
      <c r="L33" s="9">
        <v>282</v>
      </c>
      <c r="M33" s="9">
        <v>604</v>
      </c>
      <c r="N33" s="9" t="s">
        <v>61</v>
      </c>
      <c r="O33" s="9">
        <v>11140</v>
      </c>
      <c r="P33" s="9" t="s">
        <v>61</v>
      </c>
      <c r="Q33" s="9" t="s">
        <v>62</v>
      </c>
      <c r="R33" s="21"/>
      <c r="S33" s="21" t="s">
        <v>99</v>
      </c>
      <c r="T33">
        <f>SUM(T3:T32)</f>
        <v>519156879</v>
      </c>
    </row>
    <row r="34" spans="1:20" ht="15.75" thickBot="1" x14ac:dyDescent="0.3">
      <c r="B34" s="8" t="s">
        <v>64</v>
      </c>
      <c r="C34" s="9">
        <v>2025</v>
      </c>
      <c r="D34" s="9">
        <v>2012</v>
      </c>
      <c r="E34" s="9">
        <v>2041</v>
      </c>
      <c r="F34" s="9">
        <v>1422</v>
      </c>
      <c r="G34" s="9">
        <v>841</v>
      </c>
      <c r="H34" s="9">
        <v>447</v>
      </c>
      <c r="I34" s="9">
        <v>290</v>
      </c>
      <c r="J34" s="9">
        <v>246</v>
      </c>
      <c r="K34" s="9">
        <v>235</v>
      </c>
      <c r="L34" s="9">
        <v>256</v>
      </c>
      <c r="M34" s="9">
        <v>565</v>
      </c>
      <c r="N34" s="9">
        <v>428</v>
      </c>
      <c r="O34" s="9">
        <v>10808</v>
      </c>
      <c r="P34" s="9">
        <v>23.9</v>
      </c>
      <c r="Q34" s="9">
        <v>8401</v>
      </c>
      <c r="R34" s="21"/>
    </row>
    <row r="35" spans="1:20" ht="27.75" thickBot="1" x14ac:dyDescent="0.3">
      <c r="B35" s="10" t="s">
        <v>42</v>
      </c>
      <c r="C35" s="11">
        <v>110</v>
      </c>
      <c r="D35" s="11">
        <v>119</v>
      </c>
      <c r="E35" s="11">
        <v>129</v>
      </c>
      <c r="F35" s="11">
        <v>115</v>
      </c>
      <c r="G35" s="11">
        <v>87</v>
      </c>
      <c r="H35" s="11">
        <v>42</v>
      </c>
      <c r="I35" s="11">
        <v>29</v>
      </c>
      <c r="J35" s="11">
        <v>49</v>
      </c>
      <c r="K35" s="11">
        <v>15</v>
      </c>
      <c r="L35" s="11">
        <v>26</v>
      </c>
      <c r="M35" s="11">
        <v>39</v>
      </c>
      <c r="N35" s="11">
        <v>8</v>
      </c>
      <c r="O35" s="11">
        <v>768</v>
      </c>
      <c r="P35" s="11">
        <v>11.5</v>
      </c>
      <c r="Q35" s="12">
        <v>767</v>
      </c>
      <c r="R35" s="22"/>
      <c r="S35" t="s">
        <v>100</v>
      </c>
      <c r="T35">
        <f>SUM(T3:T31)</f>
        <v>452509767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8" workbookViewId="0">
      <selection sqref="A1:P33"/>
    </sheetView>
  </sheetViews>
  <sheetFormatPr defaultRowHeight="15" x14ac:dyDescent="0.25"/>
  <sheetData>
    <row r="1" spans="1:16" ht="15.75" thickBot="1" x14ac:dyDescent="0.3">
      <c r="A1" s="1"/>
      <c r="B1" s="13">
        <v>2019</v>
      </c>
      <c r="C1" s="13">
        <v>2019</v>
      </c>
      <c r="D1" s="13">
        <v>2019</v>
      </c>
      <c r="E1" s="13">
        <v>2019</v>
      </c>
      <c r="F1" s="13">
        <v>2019</v>
      </c>
      <c r="G1" s="13">
        <v>2019</v>
      </c>
      <c r="H1" s="13">
        <v>2019</v>
      </c>
      <c r="I1" s="13">
        <v>2019</v>
      </c>
      <c r="J1" s="13">
        <v>2019</v>
      </c>
      <c r="K1" s="13">
        <v>2019</v>
      </c>
      <c r="L1" s="13">
        <v>2020</v>
      </c>
      <c r="M1" s="13">
        <v>2020</v>
      </c>
      <c r="N1" s="3"/>
      <c r="O1" s="3"/>
      <c r="P1" s="3"/>
    </row>
    <row r="2" spans="1:16" ht="41.25" thickBot="1" x14ac:dyDescent="0.3">
      <c r="A2" s="14" t="s">
        <v>44</v>
      </c>
      <c r="B2" s="15" t="s">
        <v>45</v>
      </c>
      <c r="C2" s="15" t="s">
        <v>46</v>
      </c>
      <c r="D2" s="15" t="s">
        <v>47</v>
      </c>
      <c r="E2" s="15" t="s">
        <v>48</v>
      </c>
      <c r="F2" s="15" t="s">
        <v>49</v>
      </c>
      <c r="G2" s="15" t="s">
        <v>50</v>
      </c>
      <c r="H2" s="15" t="s">
        <v>51</v>
      </c>
      <c r="I2" s="15" t="s">
        <v>52</v>
      </c>
      <c r="J2" s="15" t="s">
        <v>53</v>
      </c>
      <c r="K2" s="15" t="s">
        <v>54</v>
      </c>
      <c r="L2" s="15" t="s">
        <v>55</v>
      </c>
      <c r="M2" s="15" t="s">
        <v>56</v>
      </c>
      <c r="N2" s="15" t="s">
        <v>57</v>
      </c>
      <c r="O2" s="15" t="s">
        <v>58</v>
      </c>
      <c r="P2" s="15" t="s">
        <v>59</v>
      </c>
    </row>
    <row r="3" spans="1:16" ht="15.75" thickBot="1" x14ac:dyDescent="0.3">
      <c r="A3" s="6" t="s">
        <v>13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 t="s">
        <v>65</v>
      </c>
      <c r="N3" s="7">
        <v>0</v>
      </c>
      <c r="O3" s="7">
        <v>0</v>
      </c>
      <c r="P3" s="7">
        <v>0</v>
      </c>
    </row>
    <row r="4" spans="1:16" ht="15.75" thickBot="1" x14ac:dyDescent="0.3">
      <c r="A4" s="6" t="s">
        <v>15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</row>
    <row r="5" spans="1:16" ht="15.75" thickBot="1" x14ac:dyDescent="0.3">
      <c r="A5" s="6" t="s">
        <v>16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</row>
    <row r="6" spans="1:16" ht="15.75" thickBot="1" x14ac:dyDescent="0.3">
      <c r="A6" s="6" t="s">
        <v>17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6" ht="15.75" thickBot="1" x14ac:dyDescent="0.3">
      <c r="A7" s="6" t="s">
        <v>60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6" ht="15.75" thickBot="1" x14ac:dyDescent="0.3">
      <c r="A8" s="6" t="s">
        <v>19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 ht="15.75" thickBot="1" x14ac:dyDescent="0.3">
      <c r="A9" s="6" t="s">
        <v>20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ht="15.75" thickBot="1" x14ac:dyDescent="0.3">
      <c r="A10" s="6" t="s">
        <v>21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ht="15.75" thickBot="1" x14ac:dyDescent="0.3">
      <c r="A11" s="6" t="s">
        <v>23</v>
      </c>
      <c r="B11" s="7">
        <v>7</v>
      </c>
      <c r="C11" s="7">
        <v>5</v>
      </c>
      <c r="D11" s="7">
        <v>5</v>
      </c>
      <c r="E11" s="7">
        <v>5</v>
      </c>
      <c r="F11" s="7">
        <v>8</v>
      </c>
      <c r="G11" s="7">
        <v>10</v>
      </c>
      <c r="H11" s="7">
        <v>3</v>
      </c>
      <c r="I11" s="7">
        <v>1</v>
      </c>
      <c r="J11" s="7">
        <v>4</v>
      </c>
      <c r="K11" s="7">
        <v>2</v>
      </c>
      <c r="L11" s="7">
        <v>2</v>
      </c>
      <c r="M11" s="7">
        <v>3</v>
      </c>
      <c r="N11" s="7">
        <v>55</v>
      </c>
      <c r="O11" s="7">
        <v>0.7</v>
      </c>
      <c r="P11" s="7">
        <v>14</v>
      </c>
    </row>
    <row r="12" spans="1:16" ht="15.75" thickBot="1" x14ac:dyDescent="0.3">
      <c r="A12" s="6" t="s">
        <v>24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 ht="15.75" thickBot="1" x14ac:dyDescent="0.3">
      <c r="A13" s="6" t="s">
        <v>25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 ht="15.75" thickBot="1" x14ac:dyDescent="0.3">
      <c r="A14" s="6" t="s">
        <v>26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 ht="15.75" thickBot="1" x14ac:dyDescent="0.3">
      <c r="A15" s="6" t="s">
        <v>27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2</v>
      </c>
      <c r="O15" s="7">
        <v>0.4</v>
      </c>
      <c r="P15" s="7">
        <v>1</v>
      </c>
    </row>
    <row r="16" spans="1:16" ht="15.75" thickBot="1" x14ac:dyDescent="0.3">
      <c r="A16" s="6" t="s">
        <v>28</v>
      </c>
      <c r="B16" s="7">
        <v>2</v>
      </c>
      <c r="C16" s="7">
        <v>0</v>
      </c>
      <c r="D16" s="7">
        <v>4</v>
      </c>
      <c r="E16" s="7">
        <v>5</v>
      </c>
      <c r="F16" s="7">
        <v>0</v>
      </c>
      <c r="G16" s="7">
        <v>2</v>
      </c>
      <c r="H16" s="7">
        <v>1</v>
      </c>
      <c r="I16" s="7">
        <v>0</v>
      </c>
      <c r="J16" s="7">
        <v>1</v>
      </c>
      <c r="K16" s="7">
        <v>3</v>
      </c>
      <c r="L16" s="7">
        <v>9</v>
      </c>
      <c r="M16" s="7">
        <v>3</v>
      </c>
      <c r="N16" s="7">
        <v>30</v>
      </c>
      <c r="O16" s="7">
        <v>0.5</v>
      </c>
      <c r="P16" s="7">
        <v>12</v>
      </c>
    </row>
    <row r="17" spans="1:16" ht="15.75" thickBot="1" x14ac:dyDescent="0.3">
      <c r="A17" s="6" t="s">
        <v>29</v>
      </c>
      <c r="B17" s="7">
        <v>0</v>
      </c>
      <c r="C17" s="7">
        <v>0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0.5</v>
      </c>
      <c r="P17" s="7">
        <v>1</v>
      </c>
    </row>
    <row r="18" spans="1:16" ht="15.75" thickBot="1" x14ac:dyDescent="0.3">
      <c r="A18" s="6" t="s">
        <v>30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5.75" thickBot="1" x14ac:dyDescent="0.3">
      <c r="A19" s="6" t="s">
        <v>31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15.75" thickBot="1" x14ac:dyDescent="0.3">
      <c r="A20" s="6" t="s">
        <v>32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15.75" thickBot="1" x14ac:dyDescent="0.3">
      <c r="A21" s="6" t="s">
        <v>33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15.75" thickBot="1" x14ac:dyDescent="0.3">
      <c r="A22" s="6" t="s">
        <v>34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1</v>
      </c>
      <c r="O22" s="7">
        <v>0.2</v>
      </c>
      <c r="P22" s="7">
        <v>1</v>
      </c>
    </row>
    <row r="23" spans="1:16" ht="15.75" thickBot="1" x14ac:dyDescent="0.3">
      <c r="A23" s="6" t="s">
        <v>35</v>
      </c>
      <c r="B23" s="7">
        <v>36</v>
      </c>
      <c r="C23" s="7">
        <v>29</v>
      </c>
      <c r="D23" s="7">
        <v>37</v>
      </c>
      <c r="E23" s="7">
        <v>21</v>
      </c>
      <c r="F23" s="7">
        <v>26</v>
      </c>
      <c r="G23" s="7">
        <v>15</v>
      </c>
      <c r="H23" s="7">
        <v>9</v>
      </c>
      <c r="I23" s="7">
        <v>25</v>
      </c>
      <c r="J23" s="7">
        <v>22</v>
      </c>
      <c r="K23" s="7">
        <v>7</v>
      </c>
      <c r="L23" s="7">
        <v>32</v>
      </c>
      <c r="M23" s="7">
        <v>18</v>
      </c>
      <c r="N23" s="7">
        <v>277</v>
      </c>
      <c r="O23" s="7">
        <v>7.3</v>
      </c>
      <c r="P23" s="7">
        <v>3</v>
      </c>
    </row>
    <row r="24" spans="1:16" ht="15.75" thickBot="1" x14ac:dyDescent="0.3">
      <c r="A24" s="6" t="s">
        <v>36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1</v>
      </c>
      <c r="J24" s="7">
        <v>1</v>
      </c>
      <c r="K24" s="7">
        <v>0</v>
      </c>
      <c r="L24" s="7">
        <v>0</v>
      </c>
      <c r="M24" s="7">
        <v>1</v>
      </c>
      <c r="N24" s="7">
        <v>3</v>
      </c>
      <c r="O24" s="7">
        <v>0.3</v>
      </c>
      <c r="P24" s="7">
        <v>0</v>
      </c>
    </row>
    <row r="25" spans="1:16" ht="15.75" thickBot="1" x14ac:dyDescent="0.3">
      <c r="A25" s="6" t="s">
        <v>37</v>
      </c>
      <c r="B25" s="7">
        <v>0</v>
      </c>
      <c r="C25" s="7">
        <v>1</v>
      </c>
      <c r="D25" s="7">
        <v>0</v>
      </c>
      <c r="E25" s="7">
        <v>0</v>
      </c>
      <c r="F25" s="7">
        <v>1</v>
      </c>
      <c r="G25" s="7">
        <v>0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4</v>
      </c>
      <c r="O25" s="7">
        <v>0.2</v>
      </c>
      <c r="P25" s="7">
        <v>4</v>
      </c>
    </row>
    <row r="26" spans="1:16" ht="15.75" thickBot="1" x14ac:dyDescent="0.3">
      <c r="A26" s="6" t="s">
        <v>38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ht="15.75" thickBot="1" x14ac:dyDescent="0.3">
      <c r="A27" s="6" t="s">
        <v>39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</row>
    <row r="28" spans="1:16" ht="15.75" thickBot="1" x14ac:dyDescent="0.3">
      <c r="A28" s="6" t="s">
        <v>40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1</v>
      </c>
      <c r="O28" s="7">
        <v>0</v>
      </c>
      <c r="P28" s="7">
        <v>0</v>
      </c>
    </row>
    <row r="29" spans="1:16" ht="15.75" thickBot="1" x14ac:dyDescent="0.3">
      <c r="A29" s="6" t="s">
        <v>41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27.75" thickBot="1" x14ac:dyDescent="0.3">
      <c r="A30" s="6" t="s">
        <v>42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 t="s">
        <v>61</v>
      </c>
      <c r="N30" s="7" t="s">
        <v>62</v>
      </c>
      <c r="O30" s="7" t="s">
        <v>62</v>
      </c>
      <c r="P30" s="7" t="s">
        <v>61</v>
      </c>
    </row>
    <row r="31" spans="1:16" ht="15.75" thickBot="1" x14ac:dyDescent="0.3">
      <c r="A31" s="8" t="s">
        <v>63</v>
      </c>
      <c r="B31" s="9">
        <v>45</v>
      </c>
      <c r="C31" s="9">
        <v>36</v>
      </c>
      <c r="D31" s="9">
        <v>47</v>
      </c>
      <c r="E31" s="9">
        <v>31</v>
      </c>
      <c r="F31" s="9">
        <v>35</v>
      </c>
      <c r="G31" s="9">
        <v>28</v>
      </c>
      <c r="H31" s="9">
        <v>15</v>
      </c>
      <c r="I31" s="9">
        <v>28</v>
      </c>
      <c r="J31" s="9">
        <v>28</v>
      </c>
      <c r="K31" s="9">
        <v>13</v>
      </c>
      <c r="L31" s="9">
        <v>43</v>
      </c>
      <c r="M31" s="9" t="s">
        <v>62</v>
      </c>
      <c r="N31" s="9">
        <v>376</v>
      </c>
      <c r="O31" s="9" t="s">
        <v>61</v>
      </c>
      <c r="P31" s="9" t="s">
        <v>61</v>
      </c>
    </row>
    <row r="32" spans="1:16" ht="15.75" thickBot="1" x14ac:dyDescent="0.3">
      <c r="A32" s="8" t="s">
        <v>64</v>
      </c>
      <c r="B32" s="16">
        <v>45</v>
      </c>
      <c r="C32" s="16">
        <v>36</v>
      </c>
      <c r="D32" s="16">
        <v>47</v>
      </c>
      <c r="E32" s="16">
        <v>31</v>
      </c>
      <c r="F32" s="16">
        <v>35</v>
      </c>
      <c r="G32" s="16">
        <v>27</v>
      </c>
      <c r="H32" s="16">
        <v>14</v>
      </c>
      <c r="I32" s="16">
        <v>28</v>
      </c>
      <c r="J32" s="16">
        <v>28</v>
      </c>
      <c r="K32" s="16">
        <v>13</v>
      </c>
      <c r="L32" s="16">
        <v>43</v>
      </c>
      <c r="M32" s="16">
        <v>27</v>
      </c>
      <c r="N32" s="16">
        <v>374</v>
      </c>
      <c r="O32" s="9">
        <v>0.2</v>
      </c>
      <c r="P32" s="16">
        <v>36</v>
      </c>
    </row>
    <row r="33" spans="1:16" ht="27.75" thickBot="1" x14ac:dyDescent="0.3">
      <c r="A33" s="17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2</v>
      </c>
      <c r="O33" s="11">
        <v>0</v>
      </c>
      <c r="P33" s="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measles TO PUBLISH</vt:lpstr>
      <vt:lpstr>rubella TO PUBLISH</vt:lpstr>
      <vt:lpstr>table measles_calculations</vt:lpstr>
      <vt:lpstr>Sheet1</vt:lpstr>
      <vt:lpstr>example of table measles</vt:lpstr>
      <vt:lpstr>example of table rubella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2020-05-20T09:14:15Z</dcterms:modified>
</cp:coreProperties>
</file>