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7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20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21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tables/table25.xml" ContentType="application/vnd.openxmlformats-officedocument.spreadsheetml.table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tables/table26.xml" ContentType="application/vnd.openxmlformats-officedocument.spreadsheetml.table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69E39C1F-8D3F-4536-B85D-5FF054950C01}" xr6:coauthVersionLast="47" xr6:coauthVersionMax="47" xr10:uidLastSave="{00000000-0000-0000-0000-000000000000}"/>
  <bookViews>
    <workbookView xWindow="1965" yWindow="675" windowWidth="26910" windowHeight="15015" tabRatio="860" firstSheet="17" activeTab="9" xr2:uid="{00000000-000D-0000-FFFF-FFFF00000000}"/>
  </bookViews>
  <sheets>
    <sheet name="Introduction" sheetId="3" r:id="rId1"/>
    <sheet name="BRUC" sheetId="29" r:id="rId2"/>
    <sheet name="CAMP" sheetId="28" r:id="rId3"/>
    <sheet name="CCHF" sheetId="27" r:id="rId4"/>
    <sheet name="CHIK" sheetId="26" r:id="rId5"/>
    <sheet name="CHLAM" sheetId="33" r:id="rId6"/>
    <sheet name="CONSYPH" sheetId="34" r:id="rId7"/>
    <sheet name="DENGUE" sheetId="25" r:id="rId8"/>
    <sheet name="ECHI" sheetId="24" r:id="rId9"/>
    <sheet name="GONO" sheetId="35" r:id="rId10"/>
    <sheet name="HEPA" sheetId="23" r:id="rId11"/>
    <sheet name="HEINF" sheetId="30" r:id="rId12"/>
    <sheet name="LEGI" sheetId="22" r:id="rId13"/>
    <sheet name="LGV" sheetId="36" r:id="rId14"/>
    <sheet name="LIST" sheetId="21" r:id="rId15"/>
    <sheet name="LYMENEURO" sheetId="20" r:id="rId16"/>
    <sheet name="MALA" sheetId="19" r:id="rId17"/>
    <sheet name="MEAS" sheetId="18" r:id="rId18"/>
    <sheet name="MENI" sheetId="31" r:id="rId19"/>
    <sheet name="MUMP" sheetId="17" r:id="rId20"/>
    <sheet name="PERT" sheetId="16" r:id="rId21"/>
    <sheet name="PNEU" sheetId="32" r:id="rId22"/>
    <sheet name="RUBE" sheetId="15" r:id="rId23"/>
    <sheet name="SALM" sheetId="14" r:id="rId24"/>
    <sheet name="SHIG" sheetId="13" r:id="rId25"/>
    <sheet name="STEC" sheetId="12" r:id="rId26"/>
    <sheet name="SYPH" sheetId="37" r:id="rId27"/>
    <sheet name="TBE" sheetId="11" r:id="rId28"/>
    <sheet name="TETA" sheetId="10" r:id="rId29"/>
    <sheet name="TOXO" sheetId="9" r:id="rId30"/>
    <sheet name="TRIC" sheetId="8" r:id="rId31"/>
    <sheet name="TYPH" sheetId="7" r:id="rId32"/>
    <sheet name="WNF" sheetId="6" r:id="rId33"/>
    <sheet name="ZIKA" sheetId="5" r:id="rId34"/>
    <sheet name="Sheet1" sheetId="4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Ref425767505" localSheetId="0">Introduction!$B$4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2" l="1"/>
  <c r="K32" i="32"/>
  <c r="J32" i="32"/>
  <c r="I32" i="32"/>
  <c r="H32" i="32"/>
  <c r="G32" i="32"/>
  <c r="F32" i="32"/>
  <c r="E32" i="32"/>
  <c r="D32" i="32"/>
  <c r="C32" i="32"/>
  <c r="B32" i="32"/>
  <c r="L31" i="32"/>
  <c r="K31" i="32"/>
  <c r="J31" i="32"/>
  <c r="I31" i="32"/>
  <c r="H31" i="32"/>
  <c r="G31" i="32"/>
  <c r="F31" i="32"/>
  <c r="E31" i="32"/>
  <c r="D31" i="32"/>
  <c r="C31" i="32"/>
  <c r="B31" i="32"/>
  <c r="L30" i="32"/>
  <c r="K30" i="32"/>
  <c r="J30" i="32"/>
  <c r="I30" i="32"/>
  <c r="H30" i="32"/>
  <c r="G30" i="32"/>
  <c r="F30" i="32"/>
  <c r="E30" i="32"/>
  <c r="D30" i="32"/>
  <c r="C30" i="32"/>
  <c r="B30" i="32"/>
  <c r="L29" i="32"/>
  <c r="K29" i="32"/>
  <c r="J29" i="32"/>
  <c r="I29" i="32"/>
  <c r="H29" i="32"/>
  <c r="G29" i="32"/>
  <c r="F29" i="32"/>
  <c r="E29" i="32"/>
  <c r="D29" i="32"/>
  <c r="C29" i="32"/>
  <c r="B29" i="32"/>
  <c r="L28" i="32"/>
  <c r="K28" i="32"/>
  <c r="J28" i="32"/>
  <c r="I28" i="32"/>
  <c r="H28" i="32"/>
  <c r="G28" i="32"/>
  <c r="F28" i="32"/>
  <c r="E28" i="32"/>
  <c r="D28" i="32"/>
  <c r="C28" i="32"/>
  <c r="B28" i="32"/>
  <c r="L27" i="32"/>
  <c r="K27" i="32"/>
  <c r="J27" i="32"/>
  <c r="I27" i="32"/>
  <c r="H27" i="32"/>
  <c r="G27" i="32"/>
  <c r="F27" i="32"/>
  <c r="E27" i="32"/>
  <c r="D27" i="32"/>
  <c r="C27" i="32"/>
  <c r="B27" i="32"/>
  <c r="L26" i="32"/>
  <c r="K26" i="32"/>
  <c r="J26" i="32"/>
  <c r="I26" i="32"/>
  <c r="H26" i="32"/>
  <c r="G26" i="32"/>
  <c r="F26" i="32"/>
  <c r="E26" i="32"/>
  <c r="D26" i="32"/>
  <c r="C26" i="32"/>
  <c r="B26" i="32"/>
  <c r="L25" i="32"/>
  <c r="K25" i="32"/>
  <c r="J25" i="32"/>
  <c r="I25" i="32"/>
  <c r="H25" i="32"/>
  <c r="G25" i="32"/>
  <c r="F25" i="32"/>
  <c r="E25" i="32"/>
  <c r="D25" i="32"/>
  <c r="C25" i="32"/>
  <c r="B25" i="32"/>
  <c r="L24" i="32"/>
  <c r="K24" i="32"/>
  <c r="J24" i="32"/>
  <c r="I24" i="32"/>
  <c r="H24" i="32"/>
  <c r="G24" i="32"/>
  <c r="F24" i="32"/>
  <c r="E24" i="32"/>
  <c r="D24" i="32"/>
  <c r="C24" i="32"/>
  <c r="B24" i="32"/>
  <c r="L23" i="32"/>
  <c r="K23" i="32"/>
  <c r="J23" i="32"/>
  <c r="I23" i="32"/>
  <c r="H23" i="32"/>
  <c r="G23" i="32"/>
  <c r="F23" i="32"/>
  <c r="E23" i="32"/>
  <c r="D23" i="32"/>
  <c r="C23" i="32"/>
  <c r="B23" i="32"/>
  <c r="L22" i="32"/>
  <c r="K22" i="32"/>
  <c r="J22" i="32"/>
  <c r="I22" i="32"/>
  <c r="H22" i="32"/>
  <c r="G22" i="32"/>
  <c r="F22" i="32"/>
  <c r="E22" i="32"/>
  <c r="D22" i="32"/>
  <c r="C22" i="32"/>
  <c r="B22" i="32"/>
  <c r="L21" i="32"/>
  <c r="K21" i="32"/>
  <c r="J21" i="32"/>
  <c r="I21" i="32"/>
  <c r="H21" i="32"/>
  <c r="G21" i="32"/>
  <c r="F21" i="32"/>
  <c r="E21" i="32"/>
  <c r="D21" i="32"/>
  <c r="C21" i="32"/>
  <c r="B21" i="32"/>
  <c r="L20" i="32"/>
  <c r="K20" i="32"/>
  <c r="J20" i="32"/>
  <c r="I20" i="32"/>
  <c r="H20" i="32"/>
  <c r="G20" i="32"/>
  <c r="F20" i="32"/>
  <c r="E20" i="32"/>
  <c r="D20" i="32"/>
  <c r="C20" i="32"/>
  <c r="B20" i="32"/>
  <c r="L19" i="32"/>
  <c r="K19" i="32"/>
  <c r="J19" i="32"/>
  <c r="I19" i="32"/>
  <c r="H19" i="32"/>
  <c r="G19" i="32"/>
  <c r="F19" i="32"/>
  <c r="E19" i="32"/>
  <c r="D19" i="32"/>
  <c r="C19" i="32"/>
  <c r="B19" i="32"/>
  <c r="L18" i="32"/>
  <c r="K18" i="32"/>
  <c r="J18" i="32"/>
  <c r="I18" i="32"/>
  <c r="H18" i="32"/>
  <c r="G18" i="32"/>
  <c r="F18" i="32"/>
  <c r="E18" i="32"/>
  <c r="D18" i="32"/>
  <c r="C18" i="32"/>
  <c r="B18" i="32"/>
  <c r="L17" i="32"/>
  <c r="K17" i="32"/>
  <c r="J17" i="32"/>
  <c r="I17" i="32"/>
  <c r="H17" i="32"/>
  <c r="G17" i="32"/>
  <c r="F17" i="32"/>
  <c r="E17" i="32"/>
  <c r="D17" i="32"/>
  <c r="C17" i="32"/>
  <c r="B17" i="32"/>
  <c r="L16" i="32"/>
  <c r="K16" i="32"/>
  <c r="J16" i="32"/>
  <c r="I16" i="32"/>
  <c r="H16" i="32"/>
  <c r="G16" i="32"/>
  <c r="F16" i="32"/>
  <c r="E16" i="32"/>
  <c r="D16" i="32"/>
  <c r="C16" i="32"/>
  <c r="B16" i="32"/>
  <c r="L15" i="32"/>
  <c r="K15" i="32"/>
  <c r="J15" i="32"/>
  <c r="I15" i="32"/>
  <c r="H15" i="32"/>
  <c r="G15" i="32"/>
  <c r="F15" i="32"/>
  <c r="E15" i="32"/>
  <c r="D15" i="32"/>
  <c r="C15" i="32"/>
  <c r="B15" i="32"/>
  <c r="L14" i="32"/>
  <c r="K14" i="32"/>
  <c r="J14" i="32"/>
  <c r="I14" i="32"/>
  <c r="H14" i="32"/>
  <c r="G14" i="32"/>
  <c r="F14" i="32"/>
  <c r="E14" i="32"/>
  <c r="D14" i="32"/>
  <c r="C14" i="32"/>
  <c r="B14" i="32"/>
  <c r="L13" i="32"/>
  <c r="K13" i="32"/>
  <c r="J13" i="32"/>
  <c r="I13" i="32"/>
  <c r="H13" i="32"/>
  <c r="G13" i="32"/>
  <c r="F13" i="32"/>
  <c r="E13" i="32"/>
  <c r="D13" i="32"/>
  <c r="C13" i="32"/>
  <c r="B13" i="32"/>
  <c r="L12" i="32"/>
  <c r="K12" i="32"/>
  <c r="J12" i="32"/>
  <c r="I12" i="32"/>
  <c r="H12" i="32"/>
  <c r="G12" i="32"/>
  <c r="F12" i="32"/>
  <c r="E12" i="32"/>
  <c r="D12" i="32"/>
  <c r="C12" i="32"/>
  <c r="B12" i="32"/>
  <c r="L11" i="32"/>
  <c r="K11" i="32"/>
  <c r="J11" i="32"/>
  <c r="I11" i="32"/>
  <c r="H11" i="32"/>
  <c r="G11" i="32"/>
  <c r="F11" i="32"/>
  <c r="E11" i="32"/>
  <c r="D11" i="32"/>
  <c r="C11" i="32"/>
  <c r="B11" i="32"/>
  <c r="L10" i="32"/>
  <c r="K10" i="32"/>
  <c r="J10" i="32"/>
  <c r="I10" i="32"/>
  <c r="H10" i="32"/>
  <c r="G10" i="32"/>
  <c r="F10" i="32"/>
  <c r="E10" i="32"/>
  <c r="D10" i="32"/>
  <c r="C10" i="32"/>
  <c r="B10" i="32"/>
  <c r="L9" i="32"/>
  <c r="K9" i="32"/>
  <c r="J9" i="32"/>
  <c r="I9" i="32"/>
  <c r="H9" i="32"/>
  <c r="G9" i="32"/>
  <c r="F9" i="32"/>
  <c r="E9" i="32"/>
  <c r="D9" i="32"/>
  <c r="C9" i="32"/>
  <c r="B9" i="32"/>
  <c r="L8" i="32"/>
  <c r="K8" i="32"/>
  <c r="J8" i="32"/>
  <c r="I8" i="32"/>
  <c r="H8" i="32"/>
  <c r="G8" i="32"/>
  <c r="F8" i="32"/>
  <c r="E8" i="32"/>
  <c r="D8" i="32"/>
  <c r="C8" i="32"/>
  <c r="B8" i="32"/>
  <c r="L7" i="32"/>
  <c r="K7" i="32"/>
  <c r="J7" i="32"/>
  <c r="I7" i="32"/>
  <c r="H7" i="32"/>
  <c r="G7" i="32"/>
  <c r="F7" i="32"/>
  <c r="E7" i="32"/>
  <c r="D7" i="32"/>
  <c r="C7" i="32"/>
  <c r="B7" i="32"/>
  <c r="L6" i="32"/>
  <c r="K6" i="32"/>
  <c r="J6" i="32"/>
  <c r="I6" i="32"/>
  <c r="H6" i="32"/>
  <c r="G6" i="32"/>
  <c r="F6" i="32"/>
  <c r="E6" i="32"/>
  <c r="D6" i="32"/>
  <c r="C6" i="32"/>
  <c r="B6" i="32"/>
  <c r="L5" i="32"/>
  <c r="K5" i="32"/>
  <c r="J5" i="32"/>
  <c r="I5" i="32"/>
  <c r="H5" i="32"/>
  <c r="G5" i="32"/>
  <c r="F5" i="32"/>
  <c r="E5" i="32"/>
  <c r="D5" i="32"/>
  <c r="C5" i="32"/>
  <c r="B5" i="32"/>
  <c r="L4" i="32"/>
  <c r="K4" i="32"/>
  <c r="J4" i="32"/>
  <c r="I4" i="32"/>
  <c r="H4" i="32"/>
  <c r="G4" i="32"/>
  <c r="F4" i="32"/>
  <c r="E4" i="32"/>
  <c r="D4" i="32"/>
  <c r="C4" i="32"/>
  <c r="B4" i="32"/>
  <c r="L3" i="32"/>
  <c r="K3" i="32"/>
  <c r="J3" i="32"/>
  <c r="I3" i="32"/>
  <c r="H3" i="32"/>
  <c r="G3" i="32"/>
  <c r="F3" i="32"/>
  <c r="E3" i="32"/>
  <c r="D3" i="32"/>
  <c r="C3" i="32"/>
  <c r="B3" i="32"/>
  <c r="L33" i="31" l="1"/>
  <c r="K33" i="31"/>
  <c r="J33" i="31"/>
  <c r="I33" i="31"/>
  <c r="H33" i="31"/>
  <c r="G33" i="31"/>
  <c r="F33" i="31"/>
  <c r="E33" i="31"/>
  <c r="D33" i="31"/>
  <c r="C33" i="31"/>
  <c r="B33" i="31"/>
  <c r="L32" i="31"/>
  <c r="K32" i="31"/>
  <c r="J32" i="31"/>
  <c r="I32" i="31"/>
  <c r="H32" i="31"/>
  <c r="G32" i="31"/>
  <c r="F32" i="31"/>
  <c r="E32" i="31"/>
  <c r="D32" i="31"/>
  <c r="C32" i="31"/>
  <c r="B32" i="31"/>
  <c r="L31" i="31"/>
  <c r="K31" i="31"/>
  <c r="J31" i="31"/>
  <c r="I31" i="31"/>
  <c r="H31" i="31"/>
  <c r="G31" i="31"/>
  <c r="F31" i="31"/>
  <c r="E31" i="31"/>
  <c r="D31" i="31"/>
  <c r="C31" i="31"/>
  <c r="B31" i="31"/>
  <c r="L30" i="31"/>
  <c r="K30" i="31"/>
  <c r="J30" i="31"/>
  <c r="I30" i="31"/>
  <c r="H30" i="31"/>
  <c r="G30" i="31"/>
  <c r="F30" i="31"/>
  <c r="E30" i="31"/>
  <c r="D30" i="31"/>
  <c r="C30" i="31"/>
  <c r="B30" i="31"/>
  <c r="L29" i="31"/>
  <c r="K29" i="31"/>
  <c r="J29" i="31"/>
  <c r="I29" i="31"/>
  <c r="H29" i="31"/>
  <c r="G29" i="31"/>
  <c r="F29" i="31"/>
  <c r="E29" i="31"/>
  <c r="D29" i="31"/>
  <c r="C29" i="31"/>
  <c r="B29" i="31"/>
  <c r="L28" i="31"/>
  <c r="K28" i="31"/>
  <c r="J28" i="31"/>
  <c r="I28" i="31"/>
  <c r="H28" i="31"/>
  <c r="G28" i="31"/>
  <c r="F28" i="31"/>
  <c r="E28" i="31"/>
  <c r="D28" i="31"/>
  <c r="C28" i="31"/>
  <c r="B28" i="31"/>
  <c r="L27" i="31"/>
  <c r="K27" i="31"/>
  <c r="J27" i="31"/>
  <c r="I27" i="31"/>
  <c r="H27" i="31"/>
  <c r="G27" i="31"/>
  <c r="F27" i="31"/>
  <c r="E27" i="31"/>
  <c r="D27" i="31"/>
  <c r="C27" i="31"/>
  <c r="B27" i="31"/>
  <c r="L26" i="31"/>
  <c r="K26" i="31"/>
  <c r="J26" i="31"/>
  <c r="I26" i="31"/>
  <c r="H26" i="31"/>
  <c r="G26" i="31"/>
  <c r="F26" i="31"/>
  <c r="E26" i="31"/>
  <c r="D26" i="31"/>
  <c r="C26" i="31"/>
  <c r="B26" i="31"/>
  <c r="L25" i="31"/>
  <c r="K25" i="31"/>
  <c r="J25" i="31"/>
  <c r="I25" i="31"/>
  <c r="H25" i="31"/>
  <c r="G25" i="31"/>
  <c r="F25" i="31"/>
  <c r="E25" i="31"/>
  <c r="D25" i="31"/>
  <c r="C25" i="31"/>
  <c r="B25" i="31"/>
  <c r="L24" i="31"/>
  <c r="K24" i="31"/>
  <c r="J24" i="31"/>
  <c r="I24" i="31"/>
  <c r="H24" i="31"/>
  <c r="G24" i="31"/>
  <c r="F24" i="31"/>
  <c r="E24" i="31"/>
  <c r="D24" i="31"/>
  <c r="C24" i="31"/>
  <c r="B24" i="31"/>
  <c r="L23" i="31"/>
  <c r="K23" i="31"/>
  <c r="J23" i="31"/>
  <c r="I23" i="31"/>
  <c r="H23" i="31"/>
  <c r="G23" i="31"/>
  <c r="F23" i="31"/>
  <c r="E23" i="31"/>
  <c r="D23" i="31"/>
  <c r="C23" i="31"/>
  <c r="B23" i="31"/>
  <c r="L22" i="31"/>
  <c r="K22" i="31"/>
  <c r="J22" i="31"/>
  <c r="I22" i="31"/>
  <c r="H22" i="31"/>
  <c r="G22" i="31"/>
  <c r="F22" i="31"/>
  <c r="E22" i="31"/>
  <c r="D22" i="31"/>
  <c r="C22" i="31"/>
  <c r="B22" i="31"/>
  <c r="L21" i="31"/>
  <c r="K21" i="31"/>
  <c r="J21" i="31"/>
  <c r="I21" i="31"/>
  <c r="H21" i="31"/>
  <c r="G21" i="31"/>
  <c r="F21" i="31"/>
  <c r="E21" i="31"/>
  <c r="D21" i="31"/>
  <c r="C21" i="31"/>
  <c r="B21" i="31"/>
  <c r="L20" i="31"/>
  <c r="K20" i="31"/>
  <c r="J20" i="31"/>
  <c r="I20" i="31"/>
  <c r="H20" i="31"/>
  <c r="G20" i="31"/>
  <c r="F20" i="31"/>
  <c r="E20" i="31"/>
  <c r="D20" i="31"/>
  <c r="C20" i="31"/>
  <c r="B20" i="31"/>
  <c r="L19" i="31"/>
  <c r="K19" i="31"/>
  <c r="J19" i="31"/>
  <c r="I19" i="31"/>
  <c r="H19" i="31"/>
  <c r="G19" i="31"/>
  <c r="F19" i="31"/>
  <c r="E19" i="31"/>
  <c r="D19" i="31"/>
  <c r="C19" i="31"/>
  <c r="B19" i="31"/>
  <c r="L18" i="31"/>
  <c r="K18" i="31"/>
  <c r="J18" i="31"/>
  <c r="I18" i="31"/>
  <c r="H18" i="31"/>
  <c r="G18" i="31"/>
  <c r="F18" i="31"/>
  <c r="E18" i="31"/>
  <c r="D18" i="31"/>
  <c r="C18" i="31"/>
  <c r="B18" i="31"/>
  <c r="L17" i="31"/>
  <c r="K17" i="31"/>
  <c r="J17" i="31"/>
  <c r="I17" i="31"/>
  <c r="H17" i="31"/>
  <c r="G17" i="31"/>
  <c r="F17" i="31"/>
  <c r="E17" i="31"/>
  <c r="D17" i="31"/>
  <c r="C17" i="31"/>
  <c r="B17" i="31"/>
  <c r="L16" i="31"/>
  <c r="K16" i="31"/>
  <c r="J16" i="31"/>
  <c r="I16" i="31"/>
  <c r="H16" i="31"/>
  <c r="G16" i="31"/>
  <c r="F16" i="31"/>
  <c r="E16" i="31"/>
  <c r="D16" i="31"/>
  <c r="C16" i="31"/>
  <c r="B16" i="31"/>
  <c r="L15" i="31"/>
  <c r="K15" i="31"/>
  <c r="J15" i="31"/>
  <c r="I15" i="31"/>
  <c r="H15" i="31"/>
  <c r="G15" i="31"/>
  <c r="F15" i="31"/>
  <c r="E15" i="31"/>
  <c r="D15" i="31"/>
  <c r="C15" i="31"/>
  <c r="B15" i="31"/>
  <c r="L14" i="31"/>
  <c r="K14" i="31"/>
  <c r="J14" i="31"/>
  <c r="I14" i="31"/>
  <c r="H14" i="31"/>
  <c r="G14" i="31"/>
  <c r="F14" i="31"/>
  <c r="E14" i="31"/>
  <c r="D14" i="31"/>
  <c r="C14" i="31"/>
  <c r="B14" i="31"/>
  <c r="L13" i="31"/>
  <c r="K13" i="31"/>
  <c r="J13" i="31"/>
  <c r="I13" i="31"/>
  <c r="H13" i="31"/>
  <c r="G13" i="31"/>
  <c r="F13" i="31"/>
  <c r="E13" i="31"/>
  <c r="D13" i="31"/>
  <c r="C13" i="31"/>
  <c r="B13" i="31"/>
  <c r="L12" i="31"/>
  <c r="K12" i="31"/>
  <c r="J12" i="31"/>
  <c r="I12" i="31"/>
  <c r="H12" i="31"/>
  <c r="G12" i="31"/>
  <c r="F12" i="31"/>
  <c r="E12" i="31"/>
  <c r="D12" i="31"/>
  <c r="C12" i="31"/>
  <c r="B12" i="31"/>
  <c r="L11" i="31"/>
  <c r="K11" i="31"/>
  <c r="J11" i="31"/>
  <c r="I11" i="31"/>
  <c r="H11" i="31"/>
  <c r="G11" i="31"/>
  <c r="F11" i="31"/>
  <c r="E11" i="31"/>
  <c r="D11" i="31"/>
  <c r="C11" i="31"/>
  <c r="B11" i="31"/>
  <c r="L10" i="31"/>
  <c r="K10" i="31"/>
  <c r="J10" i="31"/>
  <c r="I10" i="31"/>
  <c r="H10" i="31"/>
  <c r="G10" i="31"/>
  <c r="F10" i="31"/>
  <c r="E10" i="31"/>
  <c r="D10" i="31"/>
  <c r="C10" i="31"/>
  <c r="B10" i="31"/>
  <c r="L9" i="31"/>
  <c r="K9" i="31"/>
  <c r="J9" i="31"/>
  <c r="I9" i="31"/>
  <c r="H9" i="31"/>
  <c r="G9" i="31"/>
  <c r="F9" i="31"/>
  <c r="E9" i="31"/>
  <c r="D9" i="31"/>
  <c r="C9" i="31"/>
  <c r="B9" i="31"/>
  <c r="L8" i="31"/>
  <c r="K8" i="31"/>
  <c r="J8" i="31"/>
  <c r="I8" i="31"/>
  <c r="H8" i="31"/>
  <c r="G8" i="31"/>
  <c r="F8" i="31"/>
  <c r="E8" i="31"/>
  <c r="D8" i="31"/>
  <c r="C8" i="31"/>
  <c r="B8" i="31"/>
  <c r="L7" i="31"/>
  <c r="K7" i="31"/>
  <c r="J7" i="31"/>
  <c r="I7" i="31"/>
  <c r="H7" i="31"/>
  <c r="G7" i="31"/>
  <c r="F7" i="31"/>
  <c r="E7" i="31"/>
  <c r="D7" i="31"/>
  <c r="C7" i="31"/>
  <c r="B7" i="31"/>
  <c r="L6" i="31"/>
  <c r="K6" i="31"/>
  <c r="J6" i="31"/>
  <c r="I6" i="31"/>
  <c r="H6" i="31"/>
  <c r="G6" i="31"/>
  <c r="F6" i="31"/>
  <c r="E6" i="31"/>
  <c r="D6" i="31"/>
  <c r="C6" i="31"/>
  <c r="B6" i="31"/>
  <c r="L5" i="31"/>
  <c r="K5" i="31"/>
  <c r="J5" i="31"/>
  <c r="I5" i="31"/>
  <c r="H5" i="31"/>
  <c r="G5" i="31"/>
  <c r="F5" i="31"/>
  <c r="E5" i="31"/>
  <c r="D5" i="31"/>
  <c r="C5" i="31"/>
  <c r="B5" i="31"/>
  <c r="L4" i="31"/>
  <c r="K4" i="31"/>
  <c r="J4" i="31"/>
  <c r="I4" i="31"/>
  <c r="H4" i="31"/>
  <c r="G4" i="31"/>
  <c r="F4" i="31"/>
  <c r="E4" i="31"/>
  <c r="D4" i="31"/>
  <c r="C4" i="31"/>
  <c r="B4" i="31"/>
  <c r="L3" i="31"/>
  <c r="K3" i="31"/>
  <c r="J3" i="31"/>
  <c r="I3" i="31"/>
  <c r="H3" i="31"/>
  <c r="G3" i="31"/>
  <c r="F3" i="31"/>
  <c r="E3" i="31"/>
  <c r="D3" i="31"/>
  <c r="C3" i="31"/>
  <c r="B3" i="31"/>
  <c r="L33" i="30" l="1"/>
  <c r="K33" i="30"/>
  <c r="J33" i="30"/>
  <c r="I33" i="30"/>
  <c r="H33" i="30"/>
  <c r="G33" i="30"/>
  <c r="F33" i="30"/>
  <c r="E33" i="30"/>
  <c r="D33" i="30"/>
  <c r="C33" i="30"/>
  <c r="B33" i="30"/>
  <c r="L32" i="30"/>
  <c r="K32" i="30"/>
  <c r="J32" i="30"/>
  <c r="I32" i="30"/>
  <c r="H32" i="30"/>
  <c r="G32" i="30"/>
  <c r="F32" i="30"/>
  <c r="E32" i="30"/>
  <c r="D32" i="30"/>
  <c r="C32" i="30"/>
  <c r="B32" i="30"/>
  <c r="L31" i="30"/>
  <c r="K31" i="30"/>
  <c r="J31" i="30"/>
  <c r="I31" i="30"/>
  <c r="H31" i="30"/>
  <c r="G31" i="30"/>
  <c r="F31" i="30"/>
  <c r="E31" i="30"/>
  <c r="D31" i="30"/>
  <c r="C31" i="30"/>
  <c r="B31" i="30"/>
  <c r="L30" i="30"/>
  <c r="K30" i="30"/>
  <c r="J30" i="30"/>
  <c r="I30" i="30"/>
  <c r="H30" i="30"/>
  <c r="G30" i="30"/>
  <c r="F30" i="30"/>
  <c r="E30" i="30"/>
  <c r="D30" i="30"/>
  <c r="C30" i="30"/>
  <c r="B30" i="30"/>
  <c r="L29" i="30"/>
  <c r="K29" i="30"/>
  <c r="J29" i="30"/>
  <c r="I29" i="30"/>
  <c r="H29" i="30"/>
  <c r="G29" i="30"/>
  <c r="F29" i="30"/>
  <c r="E29" i="30"/>
  <c r="D29" i="30"/>
  <c r="C29" i="30"/>
  <c r="B29" i="30"/>
  <c r="L28" i="30"/>
  <c r="K28" i="30"/>
  <c r="J28" i="30"/>
  <c r="I28" i="30"/>
  <c r="H28" i="30"/>
  <c r="G28" i="30"/>
  <c r="F28" i="30"/>
  <c r="E28" i="30"/>
  <c r="D28" i="30"/>
  <c r="C28" i="30"/>
  <c r="B28" i="30"/>
  <c r="L27" i="30"/>
  <c r="K27" i="30"/>
  <c r="J27" i="30"/>
  <c r="I27" i="30"/>
  <c r="H27" i="30"/>
  <c r="G27" i="30"/>
  <c r="F27" i="30"/>
  <c r="E27" i="30"/>
  <c r="D27" i="30"/>
  <c r="C27" i="30"/>
  <c r="B27" i="30"/>
  <c r="L26" i="30"/>
  <c r="K26" i="30"/>
  <c r="J26" i="30"/>
  <c r="I26" i="30"/>
  <c r="H26" i="30"/>
  <c r="G26" i="30"/>
  <c r="F26" i="30"/>
  <c r="E26" i="30"/>
  <c r="D26" i="30"/>
  <c r="C26" i="30"/>
  <c r="B26" i="30"/>
  <c r="L25" i="30"/>
  <c r="K25" i="30"/>
  <c r="J25" i="30"/>
  <c r="I25" i="30"/>
  <c r="H25" i="30"/>
  <c r="G25" i="30"/>
  <c r="F25" i="30"/>
  <c r="E25" i="30"/>
  <c r="D25" i="30"/>
  <c r="C25" i="30"/>
  <c r="B25" i="30"/>
  <c r="L24" i="30"/>
  <c r="K24" i="30"/>
  <c r="J24" i="30"/>
  <c r="I24" i="30"/>
  <c r="H24" i="30"/>
  <c r="G24" i="30"/>
  <c r="F24" i="30"/>
  <c r="E24" i="30"/>
  <c r="D24" i="30"/>
  <c r="C24" i="30"/>
  <c r="B24" i="30"/>
  <c r="L23" i="30"/>
  <c r="K23" i="30"/>
  <c r="J23" i="30"/>
  <c r="I23" i="30"/>
  <c r="H23" i="30"/>
  <c r="G23" i="30"/>
  <c r="F23" i="30"/>
  <c r="E23" i="30"/>
  <c r="D23" i="30"/>
  <c r="C23" i="30"/>
  <c r="B23" i="30"/>
  <c r="L22" i="30"/>
  <c r="K22" i="30"/>
  <c r="J22" i="30"/>
  <c r="I22" i="30"/>
  <c r="H22" i="30"/>
  <c r="G22" i="30"/>
  <c r="F22" i="30"/>
  <c r="E22" i="30"/>
  <c r="D22" i="30"/>
  <c r="C22" i="30"/>
  <c r="B22" i="30"/>
  <c r="L21" i="30"/>
  <c r="K21" i="30"/>
  <c r="J21" i="30"/>
  <c r="I21" i="30"/>
  <c r="H21" i="30"/>
  <c r="G21" i="30"/>
  <c r="F21" i="30"/>
  <c r="E21" i="30"/>
  <c r="D21" i="30"/>
  <c r="C21" i="30"/>
  <c r="B21" i="30"/>
  <c r="L20" i="30"/>
  <c r="K20" i="30"/>
  <c r="J20" i="30"/>
  <c r="I20" i="30"/>
  <c r="H20" i="30"/>
  <c r="G20" i="30"/>
  <c r="F20" i="30"/>
  <c r="E20" i="30"/>
  <c r="D20" i="30"/>
  <c r="C20" i="30"/>
  <c r="B20" i="30"/>
  <c r="L19" i="30"/>
  <c r="K19" i="30"/>
  <c r="J19" i="30"/>
  <c r="I19" i="30"/>
  <c r="H19" i="30"/>
  <c r="G19" i="30"/>
  <c r="F19" i="30"/>
  <c r="E19" i="30"/>
  <c r="D19" i="30"/>
  <c r="C19" i="30"/>
  <c r="B19" i="30"/>
  <c r="L18" i="30"/>
  <c r="K18" i="30"/>
  <c r="J18" i="30"/>
  <c r="I18" i="30"/>
  <c r="H18" i="30"/>
  <c r="G18" i="30"/>
  <c r="F18" i="30"/>
  <c r="E18" i="30"/>
  <c r="D18" i="30"/>
  <c r="C18" i="30"/>
  <c r="B18" i="30"/>
  <c r="L17" i="30"/>
  <c r="K17" i="30"/>
  <c r="J17" i="30"/>
  <c r="I17" i="30"/>
  <c r="H17" i="30"/>
  <c r="G17" i="30"/>
  <c r="F17" i="30"/>
  <c r="E17" i="30"/>
  <c r="D17" i="30"/>
  <c r="C17" i="30"/>
  <c r="B17" i="30"/>
  <c r="L16" i="30"/>
  <c r="K16" i="30"/>
  <c r="J16" i="30"/>
  <c r="I16" i="30"/>
  <c r="H16" i="30"/>
  <c r="G16" i="30"/>
  <c r="F16" i="30"/>
  <c r="E16" i="30"/>
  <c r="D16" i="30"/>
  <c r="C16" i="30"/>
  <c r="B16" i="30"/>
  <c r="L15" i="30"/>
  <c r="K15" i="30"/>
  <c r="J15" i="30"/>
  <c r="I15" i="30"/>
  <c r="H15" i="30"/>
  <c r="G15" i="30"/>
  <c r="F15" i="30"/>
  <c r="E15" i="30"/>
  <c r="D15" i="30"/>
  <c r="C15" i="30"/>
  <c r="B15" i="30"/>
  <c r="L14" i="30"/>
  <c r="K14" i="30"/>
  <c r="J14" i="30"/>
  <c r="I14" i="30"/>
  <c r="H14" i="30"/>
  <c r="G14" i="30"/>
  <c r="F14" i="30"/>
  <c r="E14" i="30"/>
  <c r="D14" i="30"/>
  <c r="C14" i="30"/>
  <c r="B14" i="30"/>
  <c r="L13" i="30"/>
  <c r="K13" i="30"/>
  <c r="J13" i="30"/>
  <c r="I13" i="30"/>
  <c r="H13" i="30"/>
  <c r="G13" i="30"/>
  <c r="F13" i="30"/>
  <c r="E13" i="30"/>
  <c r="D13" i="30"/>
  <c r="C13" i="30"/>
  <c r="B13" i="30"/>
  <c r="L12" i="30"/>
  <c r="K12" i="30"/>
  <c r="J12" i="30"/>
  <c r="I12" i="30"/>
  <c r="H12" i="30"/>
  <c r="G12" i="30"/>
  <c r="F12" i="30"/>
  <c r="E12" i="30"/>
  <c r="D12" i="30"/>
  <c r="C12" i="30"/>
  <c r="B12" i="30"/>
  <c r="L11" i="30"/>
  <c r="K11" i="30"/>
  <c r="J11" i="30"/>
  <c r="I11" i="30"/>
  <c r="H11" i="30"/>
  <c r="G11" i="30"/>
  <c r="F11" i="30"/>
  <c r="E11" i="30"/>
  <c r="D11" i="30"/>
  <c r="C11" i="30"/>
  <c r="B11" i="30"/>
  <c r="L10" i="30"/>
  <c r="K10" i="30"/>
  <c r="J10" i="30"/>
  <c r="I10" i="30"/>
  <c r="H10" i="30"/>
  <c r="G10" i="30"/>
  <c r="F10" i="30"/>
  <c r="E10" i="30"/>
  <c r="D10" i="30"/>
  <c r="C10" i="30"/>
  <c r="B10" i="30"/>
  <c r="L9" i="30"/>
  <c r="K9" i="30"/>
  <c r="J9" i="30"/>
  <c r="I9" i="30"/>
  <c r="H9" i="30"/>
  <c r="G9" i="30"/>
  <c r="F9" i="30"/>
  <c r="E9" i="30"/>
  <c r="D9" i="30"/>
  <c r="C9" i="30"/>
  <c r="B9" i="30"/>
  <c r="L8" i="30"/>
  <c r="K8" i="30"/>
  <c r="J8" i="30"/>
  <c r="I8" i="30"/>
  <c r="H8" i="30"/>
  <c r="G8" i="30"/>
  <c r="F8" i="30"/>
  <c r="E8" i="30"/>
  <c r="D8" i="30"/>
  <c r="C8" i="30"/>
  <c r="B8" i="30"/>
  <c r="L7" i="30"/>
  <c r="K7" i="30"/>
  <c r="J7" i="30"/>
  <c r="I7" i="30"/>
  <c r="H7" i="30"/>
  <c r="G7" i="30"/>
  <c r="F7" i="30"/>
  <c r="E7" i="30"/>
  <c r="D7" i="30"/>
  <c r="C7" i="30"/>
  <c r="B7" i="30"/>
  <c r="L6" i="30"/>
  <c r="K6" i="30"/>
  <c r="J6" i="30"/>
  <c r="I6" i="30"/>
  <c r="H6" i="30"/>
  <c r="G6" i="30"/>
  <c r="F6" i="30"/>
  <c r="E6" i="30"/>
  <c r="D6" i="30"/>
  <c r="C6" i="30"/>
  <c r="B6" i="30"/>
  <c r="L5" i="30"/>
  <c r="K5" i="30"/>
  <c r="J5" i="30"/>
  <c r="I5" i="30"/>
  <c r="H5" i="30"/>
  <c r="G5" i="30"/>
  <c r="F5" i="30"/>
  <c r="E5" i="30"/>
  <c r="D5" i="30"/>
  <c r="C5" i="30"/>
  <c r="B5" i="30"/>
  <c r="L4" i="30"/>
  <c r="K4" i="30"/>
  <c r="J4" i="30"/>
  <c r="I4" i="30"/>
  <c r="H4" i="30"/>
  <c r="G4" i="30"/>
  <c r="F4" i="30"/>
  <c r="E4" i="30"/>
  <c r="D4" i="30"/>
  <c r="C4" i="30"/>
  <c r="B4" i="30"/>
  <c r="L3" i="30"/>
  <c r="K3" i="30"/>
  <c r="J3" i="30"/>
  <c r="I3" i="30"/>
  <c r="H3" i="30"/>
  <c r="G3" i="30"/>
  <c r="F3" i="30"/>
  <c r="E3" i="30"/>
  <c r="D3" i="30"/>
  <c r="C3" i="30"/>
  <c r="B3" i="30"/>
  <c r="L31" i="16" l="1"/>
  <c r="K31" i="16"/>
  <c r="J31" i="16"/>
  <c r="I31" i="16"/>
  <c r="H31" i="16"/>
  <c r="G31" i="16"/>
  <c r="F31" i="16"/>
  <c r="E31" i="16"/>
  <c r="D31" i="16"/>
  <c r="C31" i="16"/>
  <c r="B31" i="16"/>
  <c r="L30" i="16"/>
  <c r="K30" i="16"/>
  <c r="J30" i="16"/>
  <c r="I30" i="16"/>
  <c r="H30" i="16"/>
  <c r="G30" i="16"/>
  <c r="F30" i="16"/>
  <c r="E30" i="16"/>
  <c r="D30" i="16"/>
  <c r="C30" i="16"/>
  <c r="B30" i="16"/>
  <c r="L29" i="16"/>
  <c r="K29" i="16"/>
  <c r="J29" i="16"/>
  <c r="I29" i="16"/>
  <c r="H29" i="16"/>
  <c r="G29" i="16"/>
  <c r="F29" i="16"/>
  <c r="E29" i="16"/>
  <c r="D29" i="16"/>
  <c r="C29" i="16"/>
  <c r="B29" i="16"/>
  <c r="L28" i="16"/>
  <c r="K28" i="16"/>
  <c r="J28" i="16"/>
  <c r="I28" i="16"/>
  <c r="H28" i="16"/>
  <c r="G28" i="16"/>
  <c r="F28" i="16"/>
  <c r="E28" i="16"/>
  <c r="D28" i="16"/>
  <c r="C28" i="16"/>
  <c r="B28" i="16"/>
  <c r="L27" i="16"/>
  <c r="K27" i="16"/>
  <c r="J27" i="16"/>
  <c r="I27" i="16"/>
  <c r="H27" i="16"/>
  <c r="G27" i="16"/>
  <c r="F27" i="16"/>
  <c r="E27" i="16"/>
  <c r="D27" i="16"/>
  <c r="C27" i="16"/>
  <c r="B27" i="16"/>
  <c r="L26" i="16"/>
  <c r="K26" i="16"/>
  <c r="J26" i="16"/>
  <c r="I26" i="16"/>
  <c r="H26" i="16"/>
  <c r="G26" i="16"/>
  <c r="F26" i="16"/>
  <c r="E26" i="16"/>
  <c r="D26" i="16"/>
  <c r="C26" i="16"/>
  <c r="B26" i="16"/>
  <c r="L25" i="16"/>
  <c r="K25" i="16"/>
  <c r="J25" i="16"/>
  <c r="I25" i="16"/>
  <c r="H25" i="16"/>
  <c r="G25" i="16"/>
  <c r="F25" i="16"/>
  <c r="E25" i="16"/>
  <c r="D25" i="16"/>
  <c r="C25" i="16"/>
  <c r="B25" i="16"/>
  <c r="L24" i="16"/>
  <c r="K24" i="16"/>
  <c r="J24" i="16"/>
  <c r="I24" i="16"/>
  <c r="H24" i="16"/>
  <c r="G24" i="16"/>
  <c r="F24" i="16"/>
  <c r="E24" i="16"/>
  <c r="D24" i="16"/>
  <c r="C24" i="16"/>
  <c r="B24" i="16"/>
  <c r="L23" i="16"/>
  <c r="K23" i="16"/>
  <c r="J23" i="16"/>
  <c r="I23" i="16"/>
  <c r="H23" i="16"/>
  <c r="G23" i="16"/>
  <c r="F23" i="16"/>
  <c r="E23" i="16"/>
  <c r="D23" i="16"/>
  <c r="C23" i="16"/>
  <c r="B23" i="16"/>
  <c r="L22" i="16"/>
  <c r="K22" i="16"/>
  <c r="J22" i="16"/>
  <c r="I22" i="16"/>
  <c r="H22" i="16"/>
  <c r="G22" i="16"/>
  <c r="F22" i="16"/>
  <c r="E22" i="16"/>
  <c r="D22" i="16"/>
  <c r="C22" i="16"/>
  <c r="B22" i="16"/>
  <c r="L21" i="16"/>
  <c r="K21" i="16"/>
  <c r="J21" i="16"/>
  <c r="I21" i="16"/>
  <c r="H21" i="16"/>
  <c r="G21" i="16"/>
  <c r="F21" i="16"/>
  <c r="E21" i="16"/>
  <c r="D21" i="16"/>
  <c r="C21" i="16"/>
  <c r="B21" i="16"/>
  <c r="L20" i="16"/>
  <c r="K20" i="16"/>
  <c r="J20" i="16"/>
  <c r="I20" i="16"/>
  <c r="H20" i="16"/>
  <c r="G20" i="16"/>
  <c r="F20" i="16"/>
  <c r="E20" i="16"/>
  <c r="D20" i="16"/>
  <c r="C20" i="16"/>
  <c r="B20" i="16"/>
  <c r="L19" i="16"/>
  <c r="K19" i="16"/>
  <c r="J19" i="16"/>
  <c r="I19" i="16"/>
  <c r="H19" i="16"/>
  <c r="G19" i="16"/>
  <c r="F19" i="16"/>
  <c r="E19" i="16"/>
  <c r="D19" i="16"/>
  <c r="C19" i="16"/>
  <c r="B19" i="16"/>
  <c r="L18" i="16"/>
  <c r="K18" i="16"/>
  <c r="J18" i="16"/>
  <c r="I18" i="16"/>
  <c r="H18" i="16"/>
  <c r="G18" i="16"/>
  <c r="F18" i="16"/>
  <c r="E18" i="16"/>
  <c r="D18" i="16"/>
  <c r="C18" i="16"/>
  <c r="B18" i="16"/>
  <c r="L17" i="16"/>
  <c r="K17" i="16"/>
  <c r="J17" i="16"/>
  <c r="I17" i="16"/>
  <c r="H17" i="16"/>
  <c r="G17" i="16"/>
  <c r="F17" i="16"/>
  <c r="E17" i="16"/>
  <c r="D17" i="16"/>
  <c r="C17" i="16"/>
  <c r="B17" i="16"/>
  <c r="L16" i="16"/>
  <c r="K16" i="16"/>
  <c r="J16" i="16"/>
  <c r="I16" i="16"/>
  <c r="H16" i="16"/>
  <c r="G16" i="16"/>
  <c r="F16" i="16"/>
  <c r="E16" i="16"/>
  <c r="D16" i="16"/>
  <c r="C16" i="16"/>
  <c r="B16" i="16"/>
  <c r="L15" i="16"/>
  <c r="K15" i="16"/>
  <c r="J15" i="16"/>
  <c r="I15" i="16"/>
  <c r="H15" i="16"/>
  <c r="G15" i="16"/>
  <c r="F15" i="16"/>
  <c r="E15" i="16"/>
  <c r="D15" i="16"/>
  <c r="C15" i="16"/>
  <c r="B15" i="16"/>
  <c r="L14" i="16"/>
  <c r="K14" i="16"/>
  <c r="J14" i="16"/>
  <c r="I14" i="16"/>
  <c r="H14" i="16"/>
  <c r="G14" i="16"/>
  <c r="F14" i="16"/>
  <c r="E14" i="16"/>
  <c r="D14" i="16"/>
  <c r="C14" i="16"/>
  <c r="B14" i="16"/>
  <c r="L13" i="16"/>
  <c r="K13" i="16"/>
  <c r="J13" i="16"/>
  <c r="I13" i="16"/>
  <c r="H13" i="16"/>
  <c r="G13" i="16"/>
  <c r="F13" i="16"/>
  <c r="E13" i="16"/>
  <c r="D13" i="16"/>
  <c r="C13" i="16"/>
  <c r="B13" i="16"/>
  <c r="L12" i="16"/>
  <c r="K12" i="16"/>
  <c r="J12" i="16"/>
  <c r="I12" i="16"/>
  <c r="H12" i="16"/>
  <c r="G12" i="16"/>
  <c r="F12" i="16"/>
  <c r="E12" i="16"/>
  <c r="D12" i="16"/>
  <c r="C12" i="16"/>
  <c r="B12" i="16"/>
  <c r="L11" i="16"/>
  <c r="K11" i="16"/>
  <c r="J11" i="16"/>
  <c r="I11" i="16"/>
  <c r="H11" i="16"/>
  <c r="G11" i="16"/>
  <c r="F11" i="16"/>
  <c r="E11" i="16"/>
  <c r="D11" i="16"/>
  <c r="C11" i="16"/>
  <c r="B11" i="16"/>
  <c r="L10" i="16"/>
  <c r="K10" i="16"/>
  <c r="J10" i="16"/>
  <c r="I10" i="16"/>
  <c r="H10" i="16"/>
  <c r="G10" i="16"/>
  <c r="F10" i="16"/>
  <c r="E10" i="16"/>
  <c r="D10" i="16"/>
  <c r="C10" i="16"/>
  <c r="B10" i="16"/>
  <c r="L9" i="16"/>
  <c r="K9" i="16"/>
  <c r="J9" i="16"/>
  <c r="I9" i="16"/>
  <c r="H9" i="16"/>
  <c r="G9" i="16"/>
  <c r="F9" i="16"/>
  <c r="E9" i="16"/>
  <c r="D9" i="16"/>
  <c r="C9" i="16"/>
  <c r="B9" i="16"/>
  <c r="L8" i="16"/>
  <c r="K8" i="16"/>
  <c r="J8" i="16"/>
  <c r="I8" i="16"/>
  <c r="H8" i="16"/>
  <c r="G8" i="16"/>
  <c r="F8" i="16"/>
  <c r="E8" i="16"/>
  <c r="D8" i="16"/>
  <c r="C8" i="16"/>
  <c r="B8" i="16"/>
  <c r="L7" i="16"/>
  <c r="K7" i="16"/>
  <c r="J7" i="16"/>
  <c r="I7" i="16"/>
  <c r="H7" i="16"/>
  <c r="G7" i="16"/>
  <c r="F7" i="16"/>
  <c r="E7" i="16"/>
  <c r="D7" i="16"/>
  <c r="C7" i="16"/>
  <c r="B7" i="16"/>
  <c r="L6" i="16"/>
  <c r="K6" i="16"/>
  <c r="J6" i="16"/>
  <c r="I6" i="16"/>
  <c r="H6" i="16"/>
  <c r="G6" i="16"/>
  <c r="F6" i="16"/>
  <c r="E6" i="16"/>
  <c r="D6" i="16"/>
  <c r="C6" i="16"/>
  <c r="B6" i="16"/>
  <c r="L5" i="16"/>
  <c r="K5" i="16"/>
  <c r="J5" i="16"/>
  <c r="I5" i="16"/>
  <c r="H5" i="16"/>
  <c r="G5" i="16"/>
  <c r="F5" i="16"/>
  <c r="E5" i="16"/>
  <c r="D5" i="16"/>
  <c r="C5" i="16"/>
  <c r="B5" i="16"/>
  <c r="L4" i="16"/>
  <c r="K4" i="16"/>
  <c r="J4" i="16"/>
  <c r="I4" i="16"/>
  <c r="H4" i="16"/>
  <c r="G4" i="16"/>
  <c r="F4" i="16"/>
  <c r="E4" i="16"/>
  <c r="D4" i="16"/>
  <c r="C4" i="16"/>
  <c r="B4" i="16"/>
  <c r="L3" i="16"/>
  <c r="K3" i="16"/>
  <c r="J3" i="16"/>
  <c r="I3" i="16"/>
  <c r="H3" i="16"/>
  <c r="G3" i="16"/>
  <c r="F3" i="16"/>
  <c r="E3" i="16"/>
  <c r="D3" i="16"/>
  <c r="C3" i="16"/>
  <c r="B3" i="16"/>
  <c r="L28" i="17" l="1"/>
  <c r="K28" i="17"/>
  <c r="J28" i="17"/>
  <c r="I28" i="17"/>
  <c r="H28" i="17"/>
  <c r="G28" i="17"/>
  <c r="F28" i="17"/>
  <c r="E28" i="17"/>
  <c r="D28" i="17"/>
  <c r="C28" i="17"/>
  <c r="B28" i="17"/>
  <c r="L27" i="17"/>
  <c r="K27" i="17"/>
  <c r="J27" i="17"/>
  <c r="I27" i="17"/>
  <c r="H27" i="17"/>
  <c r="G27" i="17"/>
  <c r="F27" i="17"/>
  <c r="E27" i="17"/>
  <c r="D27" i="17"/>
  <c r="C27" i="17"/>
  <c r="B27" i="17"/>
  <c r="L26" i="17"/>
  <c r="K26" i="17"/>
  <c r="J26" i="17"/>
  <c r="I26" i="17"/>
  <c r="H26" i="17"/>
  <c r="G26" i="17"/>
  <c r="F26" i="17"/>
  <c r="E26" i="17"/>
  <c r="D26" i="17"/>
  <c r="C26" i="17"/>
  <c r="B26" i="17"/>
  <c r="L25" i="17"/>
  <c r="K25" i="17"/>
  <c r="J25" i="17"/>
  <c r="I25" i="17"/>
  <c r="H25" i="17"/>
  <c r="G25" i="17"/>
  <c r="F25" i="17"/>
  <c r="E25" i="17"/>
  <c r="D25" i="17"/>
  <c r="C25" i="17"/>
  <c r="B25" i="17"/>
  <c r="L24" i="17"/>
  <c r="K24" i="17"/>
  <c r="J24" i="17"/>
  <c r="I24" i="17"/>
  <c r="H24" i="17"/>
  <c r="G24" i="17"/>
  <c r="F24" i="17"/>
  <c r="E24" i="17"/>
  <c r="D24" i="17"/>
  <c r="C24" i="17"/>
  <c r="B24" i="17"/>
  <c r="L23" i="17"/>
  <c r="K23" i="17"/>
  <c r="J23" i="17"/>
  <c r="I23" i="17"/>
  <c r="H23" i="17"/>
  <c r="G23" i="17"/>
  <c r="F23" i="17"/>
  <c r="E23" i="17"/>
  <c r="D23" i="17"/>
  <c r="C23" i="17"/>
  <c r="B23" i="17"/>
  <c r="L22" i="17"/>
  <c r="K22" i="17"/>
  <c r="J22" i="17"/>
  <c r="I22" i="17"/>
  <c r="H22" i="17"/>
  <c r="G22" i="17"/>
  <c r="F22" i="17"/>
  <c r="E22" i="17"/>
  <c r="D22" i="17"/>
  <c r="C22" i="17"/>
  <c r="B22" i="17"/>
  <c r="L21" i="17"/>
  <c r="K21" i="17"/>
  <c r="J21" i="17"/>
  <c r="I21" i="17"/>
  <c r="H21" i="17"/>
  <c r="G21" i="17"/>
  <c r="F21" i="17"/>
  <c r="E21" i="17"/>
  <c r="D21" i="17"/>
  <c r="C21" i="17"/>
  <c r="B21" i="17"/>
  <c r="L20" i="17"/>
  <c r="K20" i="17"/>
  <c r="J20" i="17"/>
  <c r="I20" i="17"/>
  <c r="H20" i="17"/>
  <c r="G20" i="17"/>
  <c r="F20" i="17"/>
  <c r="E20" i="17"/>
  <c r="D20" i="17"/>
  <c r="C20" i="17"/>
  <c r="B20" i="17"/>
  <c r="L19" i="17"/>
  <c r="K19" i="17"/>
  <c r="J19" i="17"/>
  <c r="I19" i="17"/>
  <c r="H19" i="17"/>
  <c r="G19" i="17"/>
  <c r="F19" i="17"/>
  <c r="E19" i="17"/>
  <c r="D19" i="17"/>
  <c r="C19" i="17"/>
  <c r="B19" i="17"/>
  <c r="L18" i="17"/>
  <c r="K18" i="17"/>
  <c r="J18" i="17"/>
  <c r="I18" i="17"/>
  <c r="H18" i="17"/>
  <c r="G18" i="17"/>
  <c r="F18" i="17"/>
  <c r="E18" i="17"/>
  <c r="D18" i="17"/>
  <c r="C18" i="17"/>
  <c r="B18" i="17"/>
  <c r="L17" i="17"/>
  <c r="K17" i="17"/>
  <c r="J17" i="17"/>
  <c r="I17" i="17"/>
  <c r="H17" i="17"/>
  <c r="G17" i="17"/>
  <c r="F17" i="17"/>
  <c r="E17" i="17"/>
  <c r="D17" i="17"/>
  <c r="C17" i="17"/>
  <c r="B17" i="17"/>
  <c r="L16" i="17"/>
  <c r="K16" i="17"/>
  <c r="J16" i="17"/>
  <c r="I16" i="17"/>
  <c r="H16" i="17"/>
  <c r="G16" i="17"/>
  <c r="F16" i="17"/>
  <c r="E16" i="17"/>
  <c r="D16" i="17"/>
  <c r="C16" i="17"/>
  <c r="B16" i="17"/>
  <c r="L15" i="17"/>
  <c r="K15" i="17"/>
  <c r="J15" i="17"/>
  <c r="I15" i="17"/>
  <c r="H15" i="17"/>
  <c r="G15" i="17"/>
  <c r="F15" i="17"/>
  <c r="E15" i="17"/>
  <c r="D15" i="17"/>
  <c r="C15" i="17"/>
  <c r="B15" i="17"/>
  <c r="L14" i="17"/>
  <c r="K14" i="17"/>
  <c r="J14" i="17"/>
  <c r="I14" i="17"/>
  <c r="H14" i="17"/>
  <c r="G14" i="17"/>
  <c r="F14" i="17"/>
  <c r="E14" i="17"/>
  <c r="D14" i="17"/>
  <c r="C14" i="17"/>
  <c r="B14" i="17"/>
  <c r="L13" i="17"/>
  <c r="K13" i="17"/>
  <c r="J13" i="17"/>
  <c r="I13" i="17"/>
  <c r="H13" i="17"/>
  <c r="G13" i="17"/>
  <c r="F13" i="17"/>
  <c r="E13" i="17"/>
  <c r="D13" i="17"/>
  <c r="C13" i="17"/>
  <c r="B13" i="17"/>
  <c r="L12" i="17"/>
  <c r="K12" i="17"/>
  <c r="J12" i="17"/>
  <c r="I12" i="17"/>
  <c r="H12" i="17"/>
  <c r="G12" i="17"/>
  <c r="F12" i="17"/>
  <c r="E12" i="17"/>
  <c r="D12" i="17"/>
  <c r="C12" i="17"/>
  <c r="B12" i="17"/>
  <c r="L11" i="17"/>
  <c r="K11" i="17"/>
  <c r="J11" i="17"/>
  <c r="I11" i="17"/>
  <c r="H11" i="17"/>
  <c r="G11" i="17"/>
  <c r="F11" i="17"/>
  <c r="E11" i="17"/>
  <c r="D11" i="17"/>
  <c r="C11" i="17"/>
  <c r="B11" i="17"/>
  <c r="L10" i="17"/>
  <c r="K10" i="17"/>
  <c r="J10" i="17"/>
  <c r="I10" i="17"/>
  <c r="H10" i="17"/>
  <c r="G10" i="17"/>
  <c r="F10" i="17"/>
  <c r="E10" i="17"/>
  <c r="D10" i="17"/>
  <c r="C10" i="17"/>
  <c r="B10" i="17"/>
  <c r="L9" i="17"/>
  <c r="K9" i="17"/>
  <c r="J9" i="17"/>
  <c r="I9" i="17"/>
  <c r="H9" i="17"/>
  <c r="G9" i="17"/>
  <c r="F9" i="17"/>
  <c r="E9" i="17"/>
  <c r="D9" i="17"/>
  <c r="C9" i="17"/>
  <c r="B9" i="17"/>
  <c r="L8" i="17"/>
  <c r="K8" i="17"/>
  <c r="J8" i="17"/>
  <c r="I8" i="17"/>
  <c r="H8" i="17"/>
  <c r="G8" i="17"/>
  <c r="F8" i="17"/>
  <c r="E8" i="17"/>
  <c r="D8" i="17"/>
  <c r="C8" i="17"/>
  <c r="B8" i="17"/>
  <c r="L7" i="17"/>
  <c r="K7" i="17"/>
  <c r="J7" i="17"/>
  <c r="I7" i="17"/>
  <c r="H7" i="17"/>
  <c r="G7" i="17"/>
  <c r="F7" i="17"/>
  <c r="E7" i="17"/>
  <c r="D7" i="17"/>
  <c r="C7" i="17"/>
  <c r="B7" i="17"/>
  <c r="L6" i="17"/>
  <c r="K6" i="17"/>
  <c r="J6" i="17"/>
  <c r="I6" i="17"/>
  <c r="H6" i="17"/>
  <c r="G6" i="17"/>
  <c r="F6" i="17"/>
  <c r="E6" i="17"/>
  <c r="D6" i="17"/>
  <c r="C6" i="17"/>
  <c r="B6" i="17"/>
  <c r="L5" i="17"/>
  <c r="K5" i="17"/>
  <c r="J5" i="17"/>
  <c r="I5" i="17"/>
  <c r="H5" i="17"/>
  <c r="G5" i="17"/>
  <c r="F5" i="17"/>
  <c r="E5" i="17"/>
  <c r="D5" i="17"/>
  <c r="C5" i="17"/>
  <c r="B5" i="17"/>
  <c r="L4" i="17"/>
  <c r="K4" i="17"/>
  <c r="J4" i="17"/>
  <c r="I4" i="17"/>
  <c r="H4" i="17"/>
  <c r="G4" i="17"/>
  <c r="F4" i="17"/>
  <c r="E4" i="17"/>
  <c r="D4" i="17"/>
  <c r="C4" i="17"/>
  <c r="B4" i="17"/>
  <c r="L3" i="17"/>
  <c r="K3" i="17"/>
  <c r="J3" i="17"/>
  <c r="I3" i="17"/>
  <c r="H3" i="17"/>
  <c r="G3" i="17"/>
  <c r="F3" i="17"/>
  <c r="E3" i="17"/>
  <c r="D3" i="17"/>
  <c r="C3" i="17"/>
  <c r="B3" i="17"/>
  <c r="L29" i="10" l="1"/>
  <c r="K29" i="10"/>
  <c r="J29" i="10"/>
  <c r="I29" i="10"/>
  <c r="H29" i="10"/>
  <c r="G29" i="10"/>
  <c r="F29" i="10"/>
  <c r="E29" i="10"/>
  <c r="D29" i="10"/>
  <c r="C29" i="10"/>
  <c r="B29" i="10"/>
  <c r="L28" i="10"/>
  <c r="K28" i="10"/>
  <c r="J28" i="10"/>
  <c r="I28" i="10"/>
  <c r="H28" i="10"/>
  <c r="G28" i="10"/>
  <c r="F28" i="10"/>
  <c r="E28" i="10"/>
  <c r="D28" i="10"/>
  <c r="C28" i="10"/>
  <c r="B28" i="10"/>
  <c r="L27" i="10"/>
  <c r="K27" i="10"/>
  <c r="J27" i="10"/>
  <c r="I27" i="10"/>
  <c r="H27" i="10"/>
  <c r="G27" i="10"/>
  <c r="F27" i="10"/>
  <c r="E27" i="10"/>
  <c r="D27" i="10"/>
  <c r="C27" i="10"/>
  <c r="B27" i="10"/>
  <c r="L26" i="10"/>
  <c r="K26" i="10"/>
  <c r="J26" i="10"/>
  <c r="I26" i="10"/>
  <c r="H26" i="10"/>
  <c r="G26" i="10"/>
  <c r="F26" i="10"/>
  <c r="E26" i="10"/>
  <c r="D26" i="10"/>
  <c r="C26" i="10"/>
  <c r="B26" i="10"/>
  <c r="L25" i="10"/>
  <c r="K25" i="10"/>
  <c r="J25" i="10"/>
  <c r="I25" i="10"/>
  <c r="H25" i="10"/>
  <c r="G25" i="10"/>
  <c r="F25" i="10"/>
  <c r="E25" i="10"/>
  <c r="D25" i="10"/>
  <c r="C25" i="10"/>
  <c r="B25" i="10"/>
  <c r="L24" i="10"/>
  <c r="K24" i="10"/>
  <c r="J24" i="10"/>
  <c r="I24" i="10"/>
  <c r="H24" i="10"/>
  <c r="G24" i="10"/>
  <c r="F24" i="10"/>
  <c r="E24" i="10"/>
  <c r="D24" i="10"/>
  <c r="C24" i="10"/>
  <c r="B24" i="10"/>
  <c r="L23" i="10"/>
  <c r="K23" i="10"/>
  <c r="J23" i="10"/>
  <c r="I23" i="10"/>
  <c r="H23" i="10"/>
  <c r="G23" i="10"/>
  <c r="F23" i="10"/>
  <c r="E23" i="10"/>
  <c r="D23" i="10"/>
  <c r="C23" i="10"/>
  <c r="B23" i="10"/>
  <c r="L22" i="10"/>
  <c r="K22" i="10"/>
  <c r="J22" i="10"/>
  <c r="I22" i="10"/>
  <c r="H22" i="10"/>
  <c r="G22" i="10"/>
  <c r="F22" i="10"/>
  <c r="E22" i="10"/>
  <c r="D22" i="10"/>
  <c r="C22" i="10"/>
  <c r="B22" i="10"/>
  <c r="L21" i="10"/>
  <c r="K21" i="10"/>
  <c r="J21" i="10"/>
  <c r="I21" i="10"/>
  <c r="H21" i="10"/>
  <c r="G21" i="10"/>
  <c r="F21" i="10"/>
  <c r="E21" i="10"/>
  <c r="D21" i="10"/>
  <c r="C21" i="10"/>
  <c r="B21" i="10"/>
  <c r="L20" i="10"/>
  <c r="K20" i="10"/>
  <c r="J20" i="10"/>
  <c r="I20" i="10"/>
  <c r="H20" i="10"/>
  <c r="G20" i="10"/>
  <c r="F20" i="10"/>
  <c r="E20" i="10"/>
  <c r="D20" i="10"/>
  <c r="C20" i="10"/>
  <c r="B20" i="10"/>
  <c r="L19" i="10"/>
  <c r="K19" i="10"/>
  <c r="J19" i="10"/>
  <c r="I19" i="10"/>
  <c r="H19" i="10"/>
  <c r="G19" i="10"/>
  <c r="F19" i="10"/>
  <c r="E19" i="10"/>
  <c r="D19" i="10"/>
  <c r="C19" i="10"/>
  <c r="B19" i="10"/>
  <c r="L18" i="10"/>
  <c r="K18" i="10"/>
  <c r="J18" i="10"/>
  <c r="I18" i="10"/>
  <c r="H18" i="10"/>
  <c r="G18" i="10"/>
  <c r="F18" i="10"/>
  <c r="E18" i="10"/>
  <c r="D18" i="10"/>
  <c r="C18" i="10"/>
  <c r="B18" i="10"/>
  <c r="L17" i="10"/>
  <c r="K17" i="10"/>
  <c r="J17" i="10"/>
  <c r="I17" i="10"/>
  <c r="H17" i="10"/>
  <c r="G17" i="10"/>
  <c r="F17" i="10"/>
  <c r="E17" i="10"/>
  <c r="D17" i="10"/>
  <c r="C17" i="10"/>
  <c r="B17" i="10"/>
  <c r="L16" i="10"/>
  <c r="K16" i="10"/>
  <c r="J16" i="10"/>
  <c r="I16" i="10"/>
  <c r="H16" i="10"/>
  <c r="G16" i="10"/>
  <c r="F16" i="10"/>
  <c r="E16" i="10"/>
  <c r="D16" i="10"/>
  <c r="C16" i="10"/>
  <c r="B16" i="10"/>
  <c r="L15" i="10"/>
  <c r="K15" i="10"/>
  <c r="J15" i="10"/>
  <c r="I15" i="10"/>
  <c r="H15" i="10"/>
  <c r="G15" i="10"/>
  <c r="F15" i="10"/>
  <c r="E15" i="10"/>
  <c r="D15" i="10"/>
  <c r="C15" i="10"/>
  <c r="B15" i="10"/>
  <c r="L14" i="10"/>
  <c r="K14" i="10"/>
  <c r="J14" i="10"/>
  <c r="I14" i="10"/>
  <c r="H14" i="10"/>
  <c r="G14" i="10"/>
  <c r="F14" i="10"/>
  <c r="E14" i="10"/>
  <c r="D14" i="10"/>
  <c r="C14" i="10"/>
  <c r="B14" i="10"/>
  <c r="L13" i="10"/>
  <c r="K13" i="10"/>
  <c r="J13" i="10"/>
  <c r="I13" i="10"/>
  <c r="H13" i="10"/>
  <c r="G13" i="10"/>
  <c r="F13" i="10"/>
  <c r="E13" i="10"/>
  <c r="D13" i="10"/>
  <c r="C13" i="10"/>
  <c r="B13" i="10"/>
  <c r="L12" i="10"/>
  <c r="K12" i="10"/>
  <c r="J12" i="10"/>
  <c r="I12" i="10"/>
  <c r="H12" i="10"/>
  <c r="G12" i="10"/>
  <c r="F12" i="10"/>
  <c r="E12" i="10"/>
  <c r="D12" i="10"/>
  <c r="C12" i="10"/>
  <c r="B12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L9" i="10"/>
  <c r="K9" i="10"/>
  <c r="J9" i="10"/>
  <c r="I9" i="10"/>
  <c r="H9" i="10"/>
  <c r="G9" i="10"/>
  <c r="F9" i="10"/>
  <c r="E9" i="10"/>
  <c r="D9" i="10"/>
  <c r="C9" i="10"/>
  <c r="B9" i="10"/>
  <c r="L8" i="10"/>
  <c r="K8" i="10"/>
  <c r="J8" i="10"/>
  <c r="I8" i="10"/>
  <c r="H8" i="10"/>
  <c r="G8" i="10"/>
  <c r="F8" i="10"/>
  <c r="E8" i="10"/>
  <c r="D8" i="10"/>
  <c r="C8" i="10"/>
  <c r="B8" i="10"/>
  <c r="L7" i="10"/>
  <c r="K7" i="10"/>
  <c r="J7" i="10"/>
  <c r="I7" i="10"/>
  <c r="H7" i="10"/>
  <c r="G7" i="10"/>
  <c r="F7" i="10"/>
  <c r="E7" i="10"/>
  <c r="D7" i="10"/>
  <c r="C7" i="10"/>
  <c r="B7" i="10"/>
  <c r="L6" i="10"/>
  <c r="K6" i="10"/>
  <c r="J6" i="10"/>
  <c r="I6" i="10"/>
  <c r="H6" i="10"/>
  <c r="G6" i="10"/>
  <c r="F6" i="10"/>
  <c r="E6" i="10"/>
  <c r="D6" i="10"/>
  <c r="C6" i="10"/>
  <c r="B6" i="10"/>
  <c r="L5" i="10"/>
  <c r="K5" i="10"/>
  <c r="J5" i="10"/>
  <c r="I5" i="10"/>
  <c r="H5" i="10"/>
  <c r="G5" i="10"/>
  <c r="F5" i="10"/>
  <c r="E5" i="10"/>
  <c r="D5" i="10"/>
  <c r="C5" i="10"/>
  <c r="B5" i="10"/>
  <c r="L4" i="10"/>
  <c r="K4" i="10"/>
  <c r="J4" i="10"/>
  <c r="I4" i="10"/>
  <c r="H4" i="10"/>
  <c r="G4" i="10"/>
  <c r="F4" i="10"/>
  <c r="E4" i="10"/>
  <c r="D4" i="10"/>
  <c r="C4" i="10"/>
  <c r="B4" i="10"/>
  <c r="L3" i="10"/>
  <c r="K3" i="10"/>
  <c r="J3" i="10"/>
  <c r="I3" i="10"/>
  <c r="H3" i="10"/>
  <c r="G3" i="10"/>
  <c r="F3" i="10"/>
  <c r="E3" i="10"/>
  <c r="D3" i="10"/>
  <c r="C3" i="10"/>
  <c r="B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tc={464CD73D-FEBC-4175-92F0-7A037701A3E8}</author>
  </authors>
  <commentList>
    <comment ref="H26" authorId="0" shapeId="0" xr:uid="{464CD73D-FEBC-4175-92F0-7A037701A3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tc={0C2B8F03-D442-4560-8128-0B3EF2641127}</author>
  </authors>
  <commentList>
    <comment ref="H26" authorId="0" shapeId="0" xr:uid="{0C2B8F03-D442-4560-8128-0B3EF26411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tc={263CABC6-C63A-4973-BF09-AF96C8854691}</author>
  </authors>
  <commentList>
    <comment ref="H27" authorId="0" shapeId="0" xr:uid="{263CABC6-C63A-4973-BF09-AF96C88546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tc={2DCFDED4-1CC6-4A91-8F11-135019CC45BF}</author>
  </authors>
  <commentList>
    <comment ref="H26" authorId="0" shapeId="0" xr:uid="{2DCFDED4-1CC6-4A91-8F11-135019CC45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tc={564A2839-8160-40A2-A94C-537A8517358F}</author>
  </authors>
  <commentList>
    <comment ref="H25" authorId="0" shapeId="0" xr:uid="{564A2839-8160-40A2-A94C-537A8517358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tc={A63507CF-5D97-4966-A35B-270F2B2939B4}</author>
  </authors>
  <commentList>
    <comment ref="H28" authorId="0" shapeId="0" xr:uid="{A63507CF-5D97-4966-A35B-270F2B2939B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tc={A106CBFC-7F0E-4106-B380-B7DED4498C01}</author>
    <author>tc={874A8C6C-A397-433D-9CC2-DC8A30042F2D}</author>
  </authors>
  <commentList>
    <comment ref="L12" authorId="0" shapeId="0" xr:uid="{A106CBFC-7F0E-4106-B380-B7DED4498C0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  <comment ref="H26" authorId="1" shapeId="0" xr:uid="{874A8C6C-A397-433D-9CC2-DC8A30042F2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tc={7B042712-9F5E-4FF5-AC64-802D0312D3FD}</author>
  </authors>
  <commentList>
    <comment ref="H27" authorId="0" shapeId="0" xr:uid="{7B042712-9F5E-4FF5-AC64-802D0312D3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tc={8CF94745-BF38-406D-AEDF-4861F1F1E855}</author>
  </authors>
  <commentList>
    <comment ref="H25" authorId="0" shapeId="0" xr:uid="{8CF94745-BF38-406D-AEDF-4861F1F1E8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tc={947AD08A-B604-4F79-A83F-986ADAC04DDF}</author>
  </authors>
  <commentList>
    <comment ref="H29" authorId="0" shapeId="0" xr:uid="{947AD08A-B604-4F79-A83F-986ADAC04D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tc={4ADF6465-87E0-4AB7-9604-CF05E69D2400}</author>
  </authors>
  <commentList>
    <comment ref="H19" authorId="0" shapeId="0" xr:uid="{4ADF6465-87E0-4AB7-9604-CF05E69D24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sharedStrings.xml><?xml version="1.0" encoding="utf-8"?>
<sst xmlns="http://schemas.openxmlformats.org/spreadsheetml/2006/main" count="8796" uniqueCount="176">
  <si>
    <t xml:space="preserve">  </t>
  </si>
  <si>
    <t>Annual epidemiological report for 2024</t>
  </si>
  <si>
    <t>Surveillance systems overview for 2024</t>
  </si>
  <si>
    <t>This spreadsheet contains all surveillance system overview tables from ECDC's annual epidemiological report for 2024.</t>
  </si>
  <si>
    <t>The included diseases are listed at the bottom of this page; please advance to the desired tab by clicking at the controls at the bottom of the screen:</t>
  </si>
  <si>
    <t xml:space="preserve">Suggested citation: European Centre for Disease Prevention and Control. Annual epidemiological report for 2024. Surveillance systems overview for 2024 [Internet; Excel workbook]. Stockholm: ECDC; 2025. </t>
  </si>
  <si>
    <t>© European Centre for Disease Prevention and Control, 2025. Reproduction is authorised, provided the source is acknowledged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</si>
  <si>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</si>
  <si>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</si>
  <si>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</si>
  <si>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</si>
  <si>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</si>
  <si>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</si>
  <si>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</si>
  <si>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</si>
  <si>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</si>
  <si>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</si>
  <si>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</si>
  <si>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</si>
  <si>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Austria</t>
  </si>
  <si>
    <t>AT-Epidemiegesetz</t>
  </si>
  <si>
    <t>Cp</t>
  </si>
  <si>
    <t>Co</t>
  </si>
  <si>
    <t>P</t>
  </si>
  <si>
    <t>C</t>
  </si>
  <si>
    <t>Y</t>
  </si>
  <si>
    <t>EU-2012</t>
  </si>
  <si>
    <t>Belgium</t>
  </si>
  <si>
    <t>BE-REFLAB</t>
  </si>
  <si>
    <t>O</t>
  </si>
  <si>
    <t>N</t>
  </si>
  <si>
    <t>EU-2018</t>
  </si>
  <si>
    <t>Bulgaria</t>
  </si>
  <si>
    <t>BG-NATIONAL_SURVEILLANCE</t>
  </si>
  <si>
    <t>A</t>
  </si>
  <si>
    <t>Croatia</t>
  </si>
  <si>
    <t>HR-CNIPH</t>
  </si>
  <si>
    <t>Cyprus</t>
  </si>
  <si>
    <t>CY-NOTIFIED_DISEASES</t>
  </si>
  <si>
    <t>EU-2008</t>
  </si>
  <si>
    <t>Czechia</t>
  </si>
  <si>
    <t>CZ-ISIN</t>
  </si>
  <si>
    <t>Estonia</t>
  </si>
  <si>
    <t>EE-NAKIS</t>
  </si>
  <si>
    <t>Finland</t>
  </si>
  <si>
    <t>FI-NIDR</t>
  </si>
  <si>
    <t>France</t>
  </si>
  <si>
    <t>FR-MANDATORY_INFECTIOUS_DISEASES</t>
  </si>
  <si>
    <t>Other</t>
  </si>
  <si>
    <t>Germany</t>
  </si>
  <si>
    <t>DE-SURVNET@RKI-7.1</t>
  </si>
  <si>
    <t>Greece</t>
  </si>
  <si>
    <t>EL-NOTIFIABLE_DISEASES</t>
  </si>
  <si>
    <t>.</t>
  </si>
  <si>
    <t>Hungary</t>
  </si>
  <si>
    <t>HU-Zoonoses</t>
  </si>
  <si>
    <t>Iceland</t>
  </si>
  <si>
    <t>IS-SUBJECT_TO_REGISTRATION</t>
  </si>
  <si>
    <t>Ireland</t>
  </si>
  <si>
    <t>IE-CIDR</t>
  </si>
  <si>
    <t>Italy</t>
  </si>
  <si>
    <t>IT-NRS</t>
  </si>
  <si>
    <t>Latvia</t>
  </si>
  <si>
    <t>LV-BSN</t>
  </si>
  <si>
    <t>Liechtenstein</t>
  </si>
  <si>
    <t>LI-SEPI</t>
  </si>
  <si>
    <t>Lithuania</t>
  </si>
  <si>
    <t>LT-COMMUNICABLE_DISEASES</t>
  </si>
  <si>
    <t>Luxembourg</t>
  </si>
  <si>
    <t>LU-SYSTEM1</t>
  </si>
  <si>
    <t>Malta</t>
  </si>
  <si>
    <t>MT-DISEASE_SURVEILLANCE</t>
  </si>
  <si>
    <t>Netherlands</t>
  </si>
  <si>
    <t>NL-OSIRIS</t>
  </si>
  <si>
    <t>Norway</t>
  </si>
  <si>
    <t>NO-MSIS_A</t>
  </si>
  <si>
    <t>Poland</t>
  </si>
  <si>
    <t>PL-NATIONAL_SURVEILLANCE</t>
  </si>
  <si>
    <t>Portugal</t>
  </si>
  <si>
    <t>PT-BRUCELLOSIS</t>
  </si>
  <si>
    <t>Romania</t>
  </si>
  <si>
    <t>RO-RNSSy</t>
  </si>
  <si>
    <t>Slovakia</t>
  </si>
  <si>
    <t>SK-EPIS</t>
  </si>
  <si>
    <t>Slovenia</t>
  </si>
  <si>
    <t>SI-SURVIVAL</t>
  </si>
  <si>
    <t>Spain</t>
  </si>
  <si>
    <t>ES-STATUTORY_DISEASES</t>
  </si>
  <si>
    <t>Sweden</t>
  </si>
  <si>
    <t>SE-SMINET</t>
  </si>
  <si>
    <t>BE-LABNET</t>
  </si>
  <si>
    <t>V</t>
  </si>
  <si>
    <t>Se</t>
  </si>
  <si>
    <t>Denmark</t>
  </si>
  <si>
    <t>DK-LAB</t>
  </si>
  <si>
    <t>FR-NATIONAL_REFERENCE_CENTRES</t>
  </si>
  <si>
    <t>IT-ENTERNET</t>
  </si>
  <si>
    <t>NL-AMR</t>
  </si>
  <si>
    <t>Not specified/unknown</t>
  </si>
  <si>
    <t>PT-CAMP</t>
  </si>
  <si>
    <t>BE-FLA_FRA</t>
  </si>
  <si>
    <t>DE-SURVNET@RKI-7.1/6</t>
  </si>
  <si>
    <t>HU-EFRIR</t>
  </si>
  <si>
    <t>LI-EVD</t>
  </si>
  <si>
    <t>PT-PT - CCHF</t>
  </si>
  <si>
    <t>IT-ARBO</t>
  </si>
  <si>
    <t>PT-CHIK</t>
  </si>
  <si>
    <t>SE-FOHM</t>
  </si>
  <si>
    <t>BG-STI</t>
  </si>
  <si>
    <t>EU-2002</t>
  </si>
  <si>
    <t>FR-STI</t>
  </si>
  <si>
    <t>EL-STIs-Notifiable Diseases</t>
  </si>
  <si>
    <t>HU-STD SURVEILLANCE</t>
  </si>
  <si>
    <t>IE-CIDR_STI</t>
  </si>
  <si>
    <t>LI-CHLAM</t>
  </si>
  <si>
    <t>NL-STI</t>
  </si>
  <si>
    <t>NO-MSIS_CHLAMYDIA)</t>
  </si>
  <si>
    <t>PT-CHLAM</t>
  </si>
  <si>
    <t>SI-SPOSUR</t>
  </si>
  <si>
    <t>CZ-STD</t>
  </si>
  <si>
    <t>DK-STI_CLINICAL</t>
  </si>
  <si>
    <t>EE-CONSYPH</t>
  </si>
  <si>
    <t>DE-SURVNET@RKI-7.3</t>
  </si>
  <si>
    <t>LI-CONSYPH</t>
  </si>
  <si>
    <t>NL-CONSYPH</t>
  </si>
  <si>
    <t>NO-MSIS_B</t>
  </si>
  <si>
    <t>PT-CONGENITAL_SYPHILIS</t>
  </si>
  <si>
    <t>PT-DENGUE</t>
  </si>
  <si>
    <t>NL-LIMS</t>
  </si>
  <si>
    <t>PT-ECHINOCOCCOSIS</t>
  </si>
  <si>
    <t>LI-GONO</t>
  </si>
  <si>
    <t>PT-GONOCOCCAL</t>
  </si>
  <si>
    <t>BE-REF_FLA_FRA</t>
  </si>
  <si>
    <t>DK-MIS</t>
  </si>
  <si>
    <t>LI-HEPA</t>
  </si>
  <si>
    <t>PT-HEPATITISA</t>
  </si>
  <si>
    <t>BE-FLA_FRA_LABNET_REFLAB</t>
  </si>
  <si>
    <t>IT-LEGIONELLOSIS</t>
  </si>
  <si>
    <t>LI-LEGI</t>
  </si>
  <si>
    <t>PT-LEGIONELLOSIS</t>
  </si>
  <si>
    <t>BE-STD</t>
  </si>
  <si>
    <t>PT-LGV</t>
  </si>
  <si>
    <t>PT-LIST</t>
  </si>
  <si>
    <t>BE-NeuroSurv</t>
  </si>
  <si>
    <t>PT-LYMENEURO</t>
  </si>
  <si>
    <t>PT-MALARIA</t>
  </si>
  <si>
    <t>BE-PEDI_NRC_FLA_FRA</t>
  </si>
  <si>
    <t>EE-MEASLES_POLIO</t>
  </si>
  <si>
    <t>IT-MEASLES-RUBELLA</t>
  </si>
  <si>
    <t>LI-MEAS</t>
  </si>
  <si>
    <t>PT-MEASLES</t>
  </si>
  <si>
    <t>EE-RUBELLA</t>
  </si>
  <si>
    <t>LI-RUBE</t>
  </si>
  <si>
    <t>PT-RUBELLA</t>
  </si>
  <si>
    <t>NL-LSI</t>
  </si>
  <si>
    <t>PT-SALMONELLOSIS</t>
  </si>
  <si>
    <t>PT-SHIGELLOSIS</t>
  </si>
  <si>
    <t>FR-RENASHU</t>
  </si>
  <si>
    <t>IE-VTEC</t>
  </si>
  <si>
    <t>IT-NRL E.coli</t>
  </si>
  <si>
    <t>NL-ENTEROHAEMORHAGIC_ECOLI</t>
  </si>
  <si>
    <t>PT-VTEC</t>
  </si>
  <si>
    <t>ES-NRL</t>
  </si>
  <si>
    <t>LI-SYPH</t>
  </si>
  <si>
    <t>PT-SYPHILIS</t>
  </si>
  <si>
    <t>NL-TBE</t>
  </si>
  <si>
    <t>PT-TBE</t>
  </si>
  <si>
    <t>PT-TOXO</t>
  </si>
  <si>
    <t>LI-TRIC</t>
  </si>
  <si>
    <t>PT-TRICHINOSIS</t>
  </si>
  <si>
    <t>FR-WEST_NILE_VIRUS</t>
  </si>
  <si>
    <t>EU Case Definition (legacy/deprecated)</t>
  </si>
  <si>
    <t>IT-WNF</t>
  </si>
  <si>
    <t>PT-WNV</t>
  </si>
  <si>
    <t>PT-ZIKV</t>
  </si>
  <si>
    <t>SK-EPIS/ZIKV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</si>
</sst>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7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9AE23"/>
        <bgColor rgb="FF000000"/>
      </patternFill>
    </fill>
    <fill>
      <patternFill patternType="solid">
        <fgColor rgb="FFD9D9D9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4" applyFont="1" applyAlignment="1">
      <alignment horizontal="center" vertical="center"/>
    </xf>
    <xf numFmtId="0" fontId="8" fillId="2" borderId="2" xfId="6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/>
    <xf numFmtId="0" fontId="9" fillId="3" borderId="4" xfId="4" applyFont="1" applyFill="1" applyBorder="1" applyAlignment="1">
      <alignment horizontal="left"/>
    </xf>
    <xf numFmtId="0" fontId="11" fillId="4" borderId="3" xfId="0" applyFont="1" applyFill="1" applyBorder="1" applyAlignment="1">
      <alignment textRotation="90"/>
    </xf>
    <xf numFmtId="0" fontId="9" fillId="5" borderId="2" xfId="0" applyFont="1" applyFill="1" applyBorder="1"/>
    <xf numFmtId="0" fontId="9" fillId="5" borderId="8" xfId="0" applyFont="1" applyFill="1" applyBorder="1"/>
    <xf numFmtId="0" fontId="9" fillId="0" borderId="4" xfId="0" applyFont="1" applyBorder="1"/>
    <xf numFmtId="0" fontId="9" fillId="0" borderId="3" xfId="0" applyFont="1" applyBorder="1"/>
    <xf numFmtId="0" fontId="9" fillId="5" borderId="4" xfId="0" applyFont="1" applyFill="1" applyBorder="1"/>
    <xf numFmtId="0" fontId="9" fillId="5" borderId="3" xfId="0" applyFont="1" applyFill="1" applyBorder="1"/>
    <xf numFmtId="0" fontId="9" fillId="5" borderId="5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0" fontId="9" fillId="5" borderId="11" xfId="0" applyFont="1" applyFill="1" applyBorder="1"/>
    <xf numFmtId="0" fontId="9" fillId="5" borderId="12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9" fillId="5" borderId="13" xfId="0" applyFont="1" applyFill="1" applyBorder="1"/>
    <xf numFmtId="0" fontId="9" fillId="5" borderId="14" xfId="0" applyFont="1" applyFill="1" applyBorder="1"/>
    <xf numFmtId="0" fontId="9" fillId="5" borderId="15" xfId="0" applyFont="1" applyFill="1" applyBorder="1"/>
    <xf numFmtId="0" fontId="9" fillId="5" borderId="16" xfId="0" applyFont="1" applyFill="1" applyBorder="1"/>
    <xf numFmtId="0" fontId="9" fillId="5" borderId="17" xfId="0" applyFont="1" applyFill="1" applyBorder="1"/>
    <xf numFmtId="0" fontId="8" fillId="2" borderId="1" xfId="6" applyFont="1" applyFill="1" applyBorder="1" applyAlignment="1">
      <alignment horizontal="center" vertical="top"/>
    </xf>
    <xf numFmtId="0" fontId="8" fillId="2" borderId="1" xfId="4" applyFont="1" applyFill="1" applyBorder="1" applyAlignment="1">
      <alignment horizontal="left" vertical="top"/>
    </xf>
    <xf numFmtId="0" fontId="8" fillId="2" borderId="2" xfId="4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textRotation="90"/>
    </xf>
    <xf numFmtId="0" fontId="8" fillId="2" borderId="2" xfId="6" applyFont="1" applyFill="1" applyBorder="1" applyAlignment="1">
      <alignment horizontal="center" textRotation="90"/>
    </xf>
    <xf numFmtId="0" fontId="8" fillId="2" borderId="2" xfId="6" quotePrefix="1" applyFont="1" applyFill="1" applyBorder="1" applyAlignment="1">
      <alignment horizontal="center" textRotation="90"/>
    </xf>
    <xf numFmtId="0" fontId="11" fillId="4" borderId="7" xfId="0" applyFont="1" applyFill="1" applyBorder="1"/>
    <xf numFmtId="0" fontId="11" fillId="4" borderId="6" xfId="0" applyFont="1" applyFill="1" applyBorder="1"/>
    <xf numFmtId="0" fontId="11" fillId="4" borderId="2" xfId="0" applyFont="1" applyFill="1" applyBorder="1"/>
    <xf numFmtId="0" fontId="11" fillId="4" borderId="5" xfId="0" applyFont="1" applyFill="1" applyBorder="1"/>
    <xf numFmtId="0" fontId="11" fillId="4" borderId="2" xfId="0" applyFont="1" applyFill="1" applyBorder="1" applyAlignment="1">
      <alignment textRotation="90"/>
    </xf>
    <xf numFmtId="0" fontId="11" fillId="4" borderId="5" xfId="0" applyFont="1" applyFill="1" applyBorder="1" applyAlignment="1">
      <alignment textRotation="90"/>
    </xf>
  </cellXfs>
  <cellStyles count="7">
    <cellStyle name="Comm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</cellStyles>
  <dxfs count="7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 xr9:uid="{00000000-0011-0000-FFFF-FFFF00000000}">
      <tableStyleElement type="firstRowStripe" dxfId="700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50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HAEINF.xlsx" TargetMode="External"/><Relationship Id="rId1" Type="http://schemas.openxmlformats.org/officeDocument/2006/relationships/externalLinkPath" Target="file:///\\nsql3\Datasets\AER\20260331_IBD\Diseases\HAEIN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MENI.xlsx" TargetMode="External"/><Relationship Id="rId1" Type="http://schemas.openxmlformats.org/officeDocument/2006/relationships/externalLinkPath" Target="file:///\\nsql3\Datasets\AER\20260331_IBD\Diseases\MEN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MUMP.xlsx" TargetMode="External"/><Relationship Id="rId1" Type="http://schemas.openxmlformats.org/officeDocument/2006/relationships/externalLinkPath" Target="https://ecdc365.sharepoint.com/teams/iorg_spr_gsd/Storage/Data%20Services/Atlas%20of%20Infectious%20Diseases/AER%20Excel%20files/2024/MUMP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PERT.xlsx" TargetMode="External"/><Relationship Id="rId1" Type="http://schemas.openxmlformats.org/officeDocument/2006/relationships/externalLinkPath" Target="https://ecdc365.sharepoint.com/teams/iorg_spr_gsd/Storage/Data%20Services/Atlas%20of%20Infectious%20Diseases/AER%20Excel%20files/2024/PE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PNEU.xlsx" TargetMode="External"/><Relationship Id="rId1" Type="http://schemas.openxmlformats.org/officeDocument/2006/relationships/externalLinkPath" Target="file:///\\nsql3\Datasets\AER\20260331_IBD\Diseases\PNEU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TETA.xlsx" TargetMode="External"/><Relationship Id="rId1" Type="http://schemas.openxmlformats.org/officeDocument/2006/relationships/externalLinkPath" Target="https://ecdc365.sharepoint.com/teams/iorg_spr_gsd/Storage/Data%20Services/Atlas%20of%20Infectious%20Diseases/AER%20Excel%20files/2024/T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2024"/>
      <sheetName val="Age_HEPBC"/>
      <sheetName val="AGE_MENI"/>
      <sheetName val="Age_MEASRUBE"/>
      <sheetName val="Age_STI"/>
      <sheetName val="Age_HIV"/>
      <sheetName val="Age_CONSYPH"/>
      <sheetName val="CAge_AER"/>
      <sheetName val="CAge2024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_AER"/>
      <sheetName val="MaleAge2024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_AER"/>
      <sheetName val="FemaleAge2024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_AER"/>
      <sheetName val="CAgeGender2024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_AER"/>
      <sheetName val="CAgeGenderCases2024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EU-2018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.</v>
          </cell>
          <cell r="D6" t="str">
            <v>.</v>
          </cell>
          <cell r="E6" t="str">
            <v>.</v>
          </cell>
          <cell r="F6" t="str">
            <v>C</v>
          </cell>
          <cell r="G6" t="str">
            <v>.</v>
          </cell>
          <cell r="H6" t="str">
            <v>.</v>
          </cell>
          <cell r="I6" t="str">
            <v>.</v>
          </cell>
          <cell r="J6" t="str">
            <v>.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DK-LAB</v>
          </cell>
          <cell r="C9" t="str">
            <v>O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EU-2018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FR-EPIBAC</v>
          </cell>
          <cell r="C12" t="str">
            <v>V</v>
          </cell>
          <cell r="D12" t="str">
            <v>Se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N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Germany</v>
          </cell>
          <cell r="B13" t="str">
            <v>DE-SURVNET@RKI-7.1/6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Other</v>
          </cell>
        </row>
        <row r="14">
          <cell r="A14" t="str">
            <v>Greece</v>
          </cell>
          <cell r="B14" t="str">
            <v>EL-Notification-Laboratory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.</v>
          </cell>
          <cell r="K14" t="str">
            <v>EU-2008</v>
          </cell>
        </row>
        <row r="15">
          <cell r="A15" t="str">
            <v>Hungary</v>
          </cell>
          <cell r="B15" t="str">
            <v>HU-EFRIR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Iceland</v>
          </cell>
          <cell r="B16" t="str">
            <v>IS-SUBJECT_TO_REGISTRATION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.</v>
          </cell>
          <cell r="J16" t="str">
            <v>.</v>
          </cell>
          <cell r="K16" t="str">
            <v>EU-2018</v>
          </cell>
        </row>
        <row r="17">
          <cell r="A17" t="str">
            <v>Ireland</v>
          </cell>
          <cell r="B17" t="str">
            <v>IE-CIDR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Italy</v>
          </cell>
          <cell r="B18" t="str">
            <v>IT-MENINGITIS</v>
          </cell>
          <cell r="C18" t="str">
            <v>V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Latvia</v>
          </cell>
          <cell r="B19" t="str">
            <v>LV-BSN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EU-2018</v>
          </cell>
        </row>
        <row r="20">
          <cell r="A20" t="str">
            <v>Liechtenstein</v>
          </cell>
          <cell r="B20" t="str">
            <v>LI-HAEINF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.</v>
          </cell>
          <cell r="K20" t="str">
            <v>EU-2018</v>
          </cell>
        </row>
        <row r="21">
          <cell r="A21" t="str">
            <v>Lithuania</v>
          </cell>
          <cell r="B21" t="str">
            <v>LT-COMMUNICABLE_DISEASES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Luxembourg</v>
          </cell>
          <cell r="B22" t="str">
            <v>LU-SYSTEM1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Malta</v>
          </cell>
          <cell r="B23" t="str">
            <v>MT-DISEASE_SURVEILLANCE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 t="str">
            <v>EU-2018</v>
          </cell>
        </row>
        <row r="24">
          <cell r="A24" t="str">
            <v>Netherlands</v>
          </cell>
          <cell r="B24" t="str">
            <v>NL-NRBM</v>
          </cell>
          <cell r="C24" t="str">
            <v>V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Norway</v>
          </cell>
          <cell r="B25" t="str">
            <v>NO-MSIS_A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Poland</v>
          </cell>
          <cell r="B26" t="str">
            <v>PL-NATIONAL_SURVEILLANCE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Portugal</v>
          </cell>
          <cell r="B27" t="str">
            <v>PT-HAEMOPHILUS_INFLUENZAE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EU-2018</v>
          </cell>
        </row>
        <row r="28">
          <cell r="A28" t="str">
            <v>Romania</v>
          </cell>
          <cell r="B28" t="str">
            <v>RO-RNSSy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Slovakia</v>
          </cell>
          <cell r="B29" t="str">
            <v>SK-EPIS</v>
          </cell>
          <cell r="C29" t="str">
            <v>Cp</v>
          </cell>
          <cell r="D29" t="str">
            <v>Co</v>
          </cell>
          <cell r="E29" t="str">
            <v>A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EU-2018</v>
          </cell>
        </row>
        <row r="30">
          <cell r="A30" t="str">
            <v>Slovenia</v>
          </cell>
          <cell r="B30" t="str">
            <v>SI-SURVIVAL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N</v>
          </cell>
          <cell r="K30" t="str">
            <v>EU-2008</v>
          </cell>
        </row>
        <row r="31">
          <cell r="A31" t="str">
            <v>Spain</v>
          </cell>
          <cell r="B31" t="str">
            <v>ES-STATUTORY_DISEASES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Y</v>
          </cell>
          <cell r="H31" t="str">
            <v>Y</v>
          </cell>
          <cell r="I31" t="str">
            <v>Y</v>
          </cell>
          <cell r="J31" t="str">
            <v>N</v>
          </cell>
          <cell r="K31" t="str">
            <v>EU-2012</v>
          </cell>
        </row>
        <row r="32">
          <cell r="A32" t="str">
            <v>Sweden</v>
          </cell>
          <cell r="B32" t="str">
            <v>SE-SMINET</v>
          </cell>
          <cell r="C32" t="str">
            <v>Cp</v>
          </cell>
          <cell r="D32" t="str">
            <v>Co</v>
          </cell>
          <cell r="E32" t="str">
            <v>P</v>
          </cell>
          <cell r="F32" t="str">
            <v>C</v>
          </cell>
          <cell r="G32" t="str">
            <v>Y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EU-2012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2024"/>
      <sheetName val="Age_MEASRUBE"/>
      <sheetName val="Age_STI"/>
      <sheetName val="Age_HIV"/>
      <sheetName val="Age_CONSYPH"/>
      <sheetName val="CAge_AER"/>
      <sheetName val="CAge_AER_LT1"/>
      <sheetName val="CAge_HEPBC"/>
      <sheetName val="CAge2024"/>
      <sheetName val="CAge_MEASRUBE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2024"/>
      <sheetName val="MaleAge_MEASRUBE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2024"/>
      <sheetName val="FemaleAge_MEASRUBE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2024"/>
      <sheetName val="CAgeGender_MEASRUBE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2024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EU-2018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V</v>
          </cell>
          <cell r="D6" t="str">
            <v>Se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DK-MIS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N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Other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FR-MANDATORY_INFECTIOUS_DISEASES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EU-2008</v>
          </cell>
        </row>
        <row r="13">
          <cell r="A13" t="str">
            <v>Germany</v>
          </cell>
          <cell r="B13" t="str">
            <v>DE-SURVNET@RKI-7.1/6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Other</v>
          </cell>
        </row>
        <row r="14">
          <cell r="A14" t="str">
            <v>Greece</v>
          </cell>
          <cell r="B14" t="str">
            <v>EL-Notification-Laboratory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.</v>
          </cell>
          <cell r="K14" t="str">
            <v>EU-2008</v>
          </cell>
        </row>
        <row r="15">
          <cell r="A15" t="str">
            <v>Hungary</v>
          </cell>
          <cell r="B15" t="str">
            <v>HU-EFRIR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Iceland</v>
          </cell>
          <cell r="B16" t="str">
            <v>IS-SUBJECT_TO_REGISTRATION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.</v>
          </cell>
          <cell r="J16" t="str">
            <v>.</v>
          </cell>
          <cell r="K16" t="str">
            <v>EU-2018</v>
          </cell>
        </row>
        <row r="17">
          <cell r="A17" t="str">
            <v>Ireland</v>
          </cell>
          <cell r="B17" t="str">
            <v>IE-CIDR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Italy</v>
          </cell>
          <cell r="B18" t="str">
            <v>IT-MENINGITIS</v>
          </cell>
          <cell r="C18" t="str">
            <v>V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Latvia</v>
          </cell>
          <cell r="B19" t="str">
            <v>LV-BSN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EU-2018</v>
          </cell>
        </row>
        <row r="20">
          <cell r="A20" t="str">
            <v>Liechtenstein</v>
          </cell>
          <cell r="B20" t="str">
            <v>LI-MENI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.</v>
          </cell>
          <cell r="K20" t="str">
            <v>EU-2018</v>
          </cell>
        </row>
        <row r="21">
          <cell r="A21" t="str">
            <v>Lithuania</v>
          </cell>
          <cell r="B21" t="str">
            <v>LT-COMMUNICABLE_DISEASES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Luxembourg</v>
          </cell>
          <cell r="B22" t="str">
            <v>LU-SYSTEM1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Malta</v>
          </cell>
          <cell r="B23" t="str">
            <v>MT-DISEASE_SURVEILLANCE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 t="str">
            <v>EU-2018</v>
          </cell>
        </row>
        <row r="24">
          <cell r="A24" t="str">
            <v>Netherlands</v>
          </cell>
          <cell r="B24" t="str">
            <v>NL-NRBM</v>
          </cell>
          <cell r="C24" t="str">
            <v>V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Norway</v>
          </cell>
          <cell r="B25" t="str">
            <v>NO-MSIS_A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Poland</v>
          </cell>
          <cell r="B26" t="str">
            <v>PL-NATIONAL_SURVEILLANCE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Portugal</v>
          </cell>
          <cell r="B27" t="str">
            <v>PT-MENINGOCOCAL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EU-2018</v>
          </cell>
        </row>
        <row r="28">
          <cell r="A28" t="str">
            <v>Romania</v>
          </cell>
          <cell r="B28" t="str">
            <v>RO-RNSSy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Slovakia</v>
          </cell>
          <cell r="B29" t="str">
            <v>SK-EPIS</v>
          </cell>
          <cell r="C29" t="str">
            <v>Cp</v>
          </cell>
          <cell r="D29" t="str">
            <v>Co</v>
          </cell>
          <cell r="E29" t="str">
            <v>A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EU-2018</v>
          </cell>
        </row>
        <row r="30">
          <cell r="A30" t="str">
            <v>Slovenia</v>
          </cell>
          <cell r="B30" t="str">
            <v>SI-SURVIVAL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N</v>
          </cell>
          <cell r="K30" t="str">
            <v>EU-2008</v>
          </cell>
        </row>
        <row r="31">
          <cell r="A31" t="str">
            <v>Spain</v>
          </cell>
          <cell r="B31" t="str">
            <v>ES-STATUTORY_DISEASES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N</v>
          </cell>
          <cell r="H31" t="str">
            <v>Y</v>
          </cell>
          <cell r="I31" t="str">
            <v>Y</v>
          </cell>
          <cell r="J31" t="str">
            <v>N</v>
          </cell>
          <cell r="K31" t="str">
            <v>EU-2012</v>
          </cell>
        </row>
        <row r="32">
          <cell r="A32" t="str">
            <v>Sweden</v>
          </cell>
          <cell r="B32" t="str">
            <v>SE-SMINET</v>
          </cell>
          <cell r="C32" t="str">
            <v>Cp</v>
          </cell>
          <cell r="D32" t="str">
            <v>Co</v>
          </cell>
          <cell r="E32" t="str">
            <v>P</v>
          </cell>
          <cell r="F32" t="str">
            <v>C</v>
          </cell>
          <cell r="G32" t="str">
            <v>Y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EU-2012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_MENI"/>
      <sheetName val="Age2024"/>
      <sheetName val="Age_STI"/>
      <sheetName val="Age_HIV"/>
      <sheetName val="Age_CONSYPH"/>
      <sheetName val="CAge_AER"/>
      <sheetName val="CAge_AER_LT1"/>
      <sheetName val="CAge_HEPBC"/>
      <sheetName val="CAge_MENI"/>
      <sheetName val="CAge2024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2024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2024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2024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2024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Belgium</v>
          </cell>
          <cell r="B2" t="str">
            <v>BE-LABNET</v>
          </cell>
          <cell r="C2" t="str">
            <v>V</v>
          </cell>
          <cell r="D2" t="str">
            <v>Se</v>
          </cell>
          <cell r="E2" t="str">
            <v>P</v>
          </cell>
          <cell r="F2" t="str">
            <v>A</v>
          </cell>
          <cell r="G2" t="str">
            <v>.</v>
          </cell>
          <cell r="H2" t="str">
            <v>.</v>
          </cell>
          <cell r="I2" t="str">
            <v>.</v>
          </cell>
          <cell r="J2" t="str">
            <v>.</v>
          </cell>
          <cell r="K2" t="str">
            <v>Not specified/unknown</v>
          </cell>
        </row>
        <row r="3">
          <cell r="A3" t="str">
            <v>Bulgaria</v>
          </cell>
          <cell r="B3" t="str">
            <v>BG-NATIONAL_SURVEILLANCE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EU-2018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EU-2018</v>
          </cell>
        </row>
        <row r="6">
          <cell r="A6" t="str">
            <v>Czechia</v>
          </cell>
          <cell r="B6" t="str">
            <v>CZ-ISIN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EU-2018</v>
          </cell>
        </row>
        <row r="7">
          <cell r="A7" t="str">
            <v>Estonia</v>
          </cell>
          <cell r="B7" t="str">
            <v>EE-NAKIS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EU-2018</v>
          </cell>
        </row>
        <row r="8">
          <cell r="A8" t="str">
            <v>Finland</v>
          </cell>
          <cell r="B8" t="str">
            <v>FI-NIDR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EU-2012</v>
          </cell>
        </row>
        <row r="9">
          <cell r="A9" t="str">
            <v>Germany</v>
          </cell>
          <cell r="B9" t="str">
            <v>DE-SURVNET@RKI-7.1/6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Other</v>
          </cell>
        </row>
        <row r="10">
          <cell r="A10" t="str">
            <v>Greece</v>
          </cell>
          <cell r="B10" t="str">
            <v>EL-NOTIFIABLE_DISEASES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.</v>
          </cell>
          <cell r="K10" t="str">
            <v>EU-2018</v>
          </cell>
        </row>
        <row r="11">
          <cell r="A11" t="str">
            <v>Hungary</v>
          </cell>
          <cell r="B11" t="str">
            <v>HU-EFRIR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EU-2018</v>
          </cell>
        </row>
        <row r="12">
          <cell r="A12" t="str">
            <v>Iceland</v>
          </cell>
          <cell r="B12" t="str">
            <v>IS-SUBJECT_TO_REGISTRATION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EU-2018</v>
          </cell>
        </row>
        <row r="13">
          <cell r="A13" t="str">
            <v>Ireland</v>
          </cell>
          <cell r="B13" t="str">
            <v>IE-CIDR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Other</v>
          </cell>
        </row>
        <row r="14">
          <cell r="A14" t="str">
            <v>Italy</v>
          </cell>
          <cell r="B14" t="str">
            <v>IT-NRS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N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Other</v>
          </cell>
        </row>
        <row r="15">
          <cell r="A15" t="str">
            <v>Latvia</v>
          </cell>
          <cell r="B15" t="str">
            <v>LV-BSN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Lithuania</v>
          </cell>
          <cell r="B16" t="str">
            <v>LT-COMMUNICABLE_DISEASES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N</v>
          </cell>
          <cell r="J16" t="str">
            <v>N</v>
          </cell>
          <cell r="K16" t="str">
            <v>EU-2018</v>
          </cell>
        </row>
        <row r="17">
          <cell r="A17" t="str">
            <v>Luxembourg</v>
          </cell>
          <cell r="B17" t="str">
            <v>LU-SYSTEM1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EU-2018</v>
          </cell>
        </row>
        <row r="18">
          <cell r="A18" t="str">
            <v>Malta</v>
          </cell>
          <cell r="B18" t="str">
            <v>MT-DISEASE_SURVEILLANCE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Y</v>
          </cell>
          <cell r="K18" t="str">
            <v>EU-2018</v>
          </cell>
        </row>
        <row r="19">
          <cell r="A19" t="str">
            <v>Netherlands</v>
          </cell>
          <cell r="B19" t="str">
            <v>NL-OSIRIS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N</v>
          </cell>
          <cell r="J19" t="str">
            <v>Y</v>
          </cell>
          <cell r="K19" t="str">
            <v>EU-2008</v>
          </cell>
        </row>
        <row r="20">
          <cell r="A20" t="str">
            <v>Norway</v>
          </cell>
          <cell r="B20" t="str">
            <v>NO-MSIS_A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N</v>
          </cell>
          <cell r="K20" t="str">
            <v>EU-2012</v>
          </cell>
        </row>
        <row r="21">
          <cell r="A21" t="str">
            <v>Poland</v>
          </cell>
          <cell r="B21" t="str">
            <v>PL-NATIONAL_SURVEILLANCE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A</v>
          </cell>
          <cell r="G21" t="str">
            <v>N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Other</v>
          </cell>
        </row>
        <row r="22">
          <cell r="A22" t="str">
            <v>Portugal</v>
          </cell>
          <cell r="B22" t="str">
            <v>PT-MUMPS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Romania</v>
          </cell>
          <cell r="B23" t="str">
            <v>RO-RNSSy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N</v>
          </cell>
          <cell r="I23" t="str">
            <v>Y</v>
          </cell>
          <cell r="J23" t="str">
            <v>N</v>
          </cell>
          <cell r="K23" t="str">
            <v>EU-2018</v>
          </cell>
        </row>
        <row r="24">
          <cell r="A24" t="str">
            <v>Slovakia</v>
          </cell>
          <cell r="B24" t="str">
            <v>SK-EPIS</v>
          </cell>
          <cell r="C24" t="str">
            <v>Cp</v>
          </cell>
          <cell r="D24" t="str">
            <v>Co</v>
          </cell>
          <cell r="E24" t="str">
            <v>A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EU-2018</v>
          </cell>
        </row>
        <row r="25">
          <cell r="A25" t="str">
            <v>Slovenia</v>
          </cell>
          <cell r="B25" t="str">
            <v>SI-SURVIVAL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EU-2008</v>
          </cell>
        </row>
        <row r="26">
          <cell r="A26" t="str">
            <v>Spain</v>
          </cell>
          <cell r="B26" t="str">
            <v>ES-STATUTORY_DISEASES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EU-2012</v>
          </cell>
        </row>
        <row r="27">
          <cell r="A27" t="str">
            <v>Sweden</v>
          </cell>
          <cell r="B27" t="str">
            <v>SE-SMINET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_MENI"/>
      <sheetName val="Age2024"/>
      <sheetName val="Age_STI"/>
      <sheetName val="Age_HIV"/>
      <sheetName val="Age_CONSYPH"/>
      <sheetName val="CAge_AER"/>
      <sheetName val="CAge_AER_LT1"/>
      <sheetName val="CAge_HEPBC"/>
      <sheetName val="CAge_MENI"/>
      <sheetName val="CAge2024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2024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2024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2024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2024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Se</v>
          </cell>
          <cell r="E3" t="str">
            <v>A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CY-NOTIFIED_DISEASES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EU-2018</v>
          </cell>
        </row>
        <row r="7">
          <cell r="A7" t="str">
            <v>Czechia</v>
          </cell>
          <cell r="B7" t="str">
            <v>CZ-ISIN</v>
          </cell>
          <cell r="C7" t="str">
            <v>Cp</v>
          </cell>
          <cell r="D7" t="str">
            <v>Co</v>
          </cell>
          <cell r="E7" t="str">
            <v>A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EU-2018</v>
          </cell>
        </row>
        <row r="8">
          <cell r="A8" t="str">
            <v>Denmark</v>
          </cell>
          <cell r="B8" t="str">
            <v>DK-LAB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N</v>
          </cell>
          <cell r="I8" t="str">
            <v>N</v>
          </cell>
          <cell r="J8" t="str">
            <v>N</v>
          </cell>
          <cell r="K8" t="str">
            <v>EU-2008</v>
          </cell>
        </row>
        <row r="9">
          <cell r="A9" t="str">
            <v>Estonia</v>
          </cell>
          <cell r="B9" t="str">
            <v>EE-NAKIS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N</v>
          </cell>
          <cell r="K9" t="str">
            <v>EU-2018</v>
          </cell>
        </row>
        <row r="10">
          <cell r="A10" t="str">
            <v>Finland</v>
          </cell>
          <cell r="B10" t="str">
            <v>FI-NIDR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N</v>
          </cell>
          <cell r="I10" t="str">
            <v>N</v>
          </cell>
          <cell r="J10" t="str">
            <v>N</v>
          </cell>
          <cell r="K10" t="str">
            <v>EU-2012</v>
          </cell>
        </row>
        <row r="11">
          <cell r="A11" t="str">
            <v>France</v>
          </cell>
          <cell r="B11" t="str">
            <v>FR-RENACOQ</v>
          </cell>
          <cell r="C11" t="str">
            <v>V</v>
          </cell>
          <cell r="D11" t="str">
            <v>Se</v>
          </cell>
          <cell r="E11" t="str">
            <v>A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Not specified/unknown</v>
          </cell>
        </row>
        <row r="12">
          <cell r="A12" t="str">
            <v>Germany</v>
          </cell>
          <cell r="B12" t="str">
            <v>DE-SURVNET@RKI-7.1/6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Other</v>
          </cell>
        </row>
        <row r="13">
          <cell r="A13" t="str">
            <v>Greece</v>
          </cell>
          <cell r="B13" t="str">
            <v>EL-NOTIFIABLE_DISEASES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EU-2018</v>
          </cell>
        </row>
        <row r="14">
          <cell r="A14" t="str">
            <v>Hungary</v>
          </cell>
          <cell r="B14" t="str">
            <v>HU-EFRIR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EU-2012</v>
          </cell>
        </row>
        <row r="15">
          <cell r="A15" t="str">
            <v>Iceland</v>
          </cell>
          <cell r="B15" t="str">
            <v>IS-SUBJECT_TO_REGISTRATION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.</v>
          </cell>
          <cell r="J15" t="str">
            <v>.</v>
          </cell>
          <cell r="K15" t="str">
            <v>EU-2018</v>
          </cell>
        </row>
        <row r="16">
          <cell r="A16" t="str">
            <v>Ireland</v>
          </cell>
          <cell r="B16" t="str">
            <v>IE-CIDR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EU-2012</v>
          </cell>
        </row>
        <row r="17">
          <cell r="A17" t="str">
            <v>Italy</v>
          </cell>
          <cell r="B17" t="str">
            <v>IT-NRS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Other</v>
          </cell>
        </row>
        <row r="18">
          <cell r="A18" t="str">
            <v>Latvia</v>
          </cell>
          <cell r="B18" t="str">
            <v>LV-BSN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EU-2018</v>
          </cell>
        </row>
        <row r="19">
          <cell r="A19" t="str">
            <v>Lithuania</v>
          </cell>
          <cell r="B19" t="str">
            <v>LT-COMMUNICABLE_DISEASES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EU-2018</v>
          </cell>
        </row>
        <row r="20">
          <cell r="A20" t="str">
            <v>Luxembourg</v>
          </cell>
          <cell r="B20" t="str">
            <v>LU-SYSTEM1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EU-2018</v>
          </cell>
        </row>
        <row r="21">
          <cell r="A21" t="str">
            <v>Malta</v>
          </cell>
          <cell r="B21" t="str">
            <v>MT-DISEASE_SURVEILLANCE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Y</v>
          </cell>
          <cell r="K21" t="str">
            <v>EU-2018</v>
          </cell>
        </row>
        <row r="22">
          <cell r="A22" t="str">
            <v>Netherlands</v>
          </cell>
          <cell r="B22" t="str">
            <v>NL-OSIRIS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Y</v>
          </cell>
          <cell r="K22" t="str">
            <v>EU-2008</v>
          </cell>
        </row>
        <row r="23">
          <cell r="A23" t="str">
            <v>Norway</v>
          </cell>
          <cell r="B23" t="str">
            <v>NO-MSIS_A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EU-2012</v>
          </cell>
        </row>
        <row r="24">
          <cell r="A24" t="str">
            <v>Poland</v>
          </cell>
          <cell r="B24" t="str">
            <v>PL-NATIONAL_SURVEILLANCE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EU-2008</v>
          </cell>
        </row>
        <row r="25">
          <cell r="A25" t="str">
            <v>Portugal</v>
          </cell>
          <cell r="B25" t="str">
            <v>PT-PERTUSSIS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N</v>
          </cell>
          <cell r="H25" t="str">
            <v>Y</v>
          </cell>
          <cell r="I25" t="str">
            <v>N</v>
          </cell>
          <cell r="J25" t="str">
            <v>N</v>
          </cell>
          <cell r="K25" t="str">
            <v>EU-2018</v>
          </cell>
        </row>
        <row r="26">
          <cell r="A26" t="str">
            <v>Romania</v>
          </cell>
          <cell r="B26" t="str">
            <v>RO-RNSSy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N</v>
          </cell>
          <cell r="I26" t="str">
            <v>Y</v>
          </cell>
          <cell r="J26" t="str">
            <v>N</v>
          </cell>
          <cell r="K26" t="str">
            <v>EU-2018</v>
          </cell>
        </row>
        <row r="27">
          <cell r="A27" t="str">
            <v>Slovakia</v>
          </cell>
          <cell r="B27" t="str">
            <v>SK-EPIS</v>
          </cell>
          <cell r="C27" t="str">
            <v>Cp</v>
          </cell>
          <cell r="D27" t="str">
            <v>Co</v>
          </cell>
          <cell r="E27" t="str">
            <v>A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EU-2018</v>
          </cell>
        </row>
        <row r="28">
          <cell r="A28" t="str">
            <v>Slovenia</v>
          </cell>
          <cell r="B28" t="str">
            <v>SI-SURVIVAL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EU-2008</v>
          </cell>
        </row>
        <row r="29">
          <cell r="A29" t="str">
            <v>Spain</v>
          </cell>
          <cell r="B29" t="str">
            <v>ES-STATUTORY_DISEASES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N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EU-2012</v>
          </cell>
        </row>
        <row r="30">
          <cell r="A30" t="str">
            <v>Sweden</v>
          </cell>
          <cell r="B30" t="str">
            <v>SE-SMINET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N</v>
          </cell>
          <cell r="J30" t="str">
            <v>N</v>
          </cell>
          <cell r="K30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2024"/>
      <sheetName val="Age_HEPBC"/>
      <sheetName val="AGE_MENI"/>
      <sheetName val="Age_MEASRUBE"/>
      <sheetName val="Age_STI"/>
      <sheetName val="Age_HIV"/>
      <sheetName val="Age_CONSYPH"/>
      <sheetName val="CAge_AER"/>
      <sheetName val="CAge2024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_AER"/>
      <sheetName val="MaleAge2024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_AER"/>
      <sheetName val="FemaleAge2024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_AER"/>
      <sheetName val="CAgeGender2024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_AER"/>
      <sheetName val="CAgeGenderCases2024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Se</v>
          </cell>
          <cell r="E3" t="str">
            <v>A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V</v>
          </cell>
          <cell r="D6" t="str">
            <v>Se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DK-LAB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EU-2018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FR-EPIBAC</v>
          </cell>
          <cell r="C12" t="str">
            <v>V</v>
          </cell>
          <cell r="D12" t="str">
            <v>Se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N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Greece</v>
          </cell>
          <cell r="B13" t="str">
            <v>EL-Notification-Laboratory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EU-2008</v>
          </cell>
        </row>
        <row r="14">
          <cell r="A14" t="str">
            <v>Hungary</v>
          </cell>
          <cell r="B14" t="str">
            <v>HU-NRL_PNEU</v>
          </cell>
          <cell r="C14" t="str">
            <v>V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N</v>
          </cell>
          <cell r="I14" t="str">
            <v>N</v>
          </cell>
          <cell r="J14" t="str">
            <v>N</v>
          </cell>
          <cell r="K14" t="str">
            <v>EU-2008</v>
          </cell>
        </row>
        <row r="15">
          <cell r="A15" t="str">
            <v>Iceland</v>
          </cell>
          <cell r="B15" t="str">
            <v>IS-SUBJECT_TO_REGISTRATION</v>
          </cell>
          <cell r="C15" t="str">
            <v>Cp</v>
          </cell>
          <cell r="D15" t="str">
            <v>.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.</v>
          </cell>
          <cell r="J15" t="str">
            <v>.</v>
          </cell>
          <cell r="K15" t="str">
            <v>EU-2018</v>
          </cell>
        </row>
        <row r="16">
          <cell r="A16" t="str">
            <v>Ireland</v>
          </cell>
          <cell r="B16" t="str">
            <v>IE-PNEU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EU-2008</v>
          </cell>
        </row>
        <row r="17">
          <cell r="A17" t="str">
            <v>Italy</v>
          </cell>
          <cell r="B17" t="str">
            <v>IT-MENINGITIS</v>
          </cell>
          <cell r="C17" t="str">
            <v>V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Latvia</v>
          </cell>
          <cell r="B18" t="str">
            <v>LV-BSN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EU-2018</v>
          </cell>
        </row>
        <row r="19">
          <cell r="A19" t="str">
            <v>Liechtenstein</v>
          </cell>
          <cell r="B19" t="str">
            <v>LI-PNEU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.</v>
          </cell>
          <cell r="K19" t="str">
            <v>EU-2018</v>
          </cell>
        </row>
        <row r="20">
          <cell r="A20" t="str">
            <v>Lithuania</v>
          </cell>
          <cell r="B20" t="str">
            <v>LT-COMMUNICABLE_DISEASES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EU-2018</v>
          </cell>
        </row>
        <row r="21">
          <cell r="A21" t="str">
            <v>Luxembourg</v>
          </cell>
          <cell r="B21" t="str">
            <v>LU-SYSTEM1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Malta</v>
          </cell>
          <cell r="B22" t="str">
            <v>MT-DISEASE_SURVEILLANCE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Y</v>
          </cell>
          <cell r="K22" t="str">
            <v>EU-2018</v>
          </cell>
        </row>
        <row r="23">
          <cell r="A23" t="str">
            <v>Netherlands</v>
          </cell>
          <cell r="B23" t="str">
            <v>NL-Pneu-NRBM-nat</v>
          </cell>
          <cell r="C23" t="str">
            <v>V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N</v>
          </cell>
          <cell r="I23" t="str">
            <v>N</v>
          </cell>
          <cell r="J23" t="str">
            <v>N</v>
          </cell>
          <cell r="K23" t="str">
            <v>EU-2008</v>
          </cell>
        </row>
        <row r="24">
          <cell r="A24" t="str">
            <v>Norway</v>
          </cell>
          <cell r="B24" t="str">
            <v>NO-MSIS_A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EU-2012</v>
          </cell>
        </row>
        <row r="25">
          <cell r="A25" t="str">
            <v>Poland</v>
          </cell>
          <cell r="B25" t="str">
            <v>PL-NATIONAL_SURVEILLANCE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EU-2008</v>
          </cell>
        </row>
        <row r="26">
          <cell r="A26" t="str">
            <v>Portugal</v>
          </cell>
          <cell r="B26" t="str">
            <v>PT-PNEU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N</v>
          </cell>
          <cell r="J26" t="str">
            <v>N</v>
          </cell>
          <cell r="K26" t="str">
            <v>EU-2012</v>
          </cell>
        </row>
        <row r="27">
          <cell r="A27" t="str">
            <v>Romania</v>
          </cell>
          <cell r="B27" t="str">
            <v>RO-RNSSy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N</v>
          </cell>
          <cell r="I27" t="str">
            <v>Y</v>
          </cell>
          <cell r="J27" t="str">
            <v>N</v>
          </cell>
          <cell r="K27" t="str">
            <v>EU-2018</v>
          </cell>
        </row>
        <row r="28">
          <cell r="A28" t="str">
            <v>Slovakia</v>
          </cell>
          <cell r="B28" t="str">
            <v>SK-EPIS</v>
          </cell>
          <cell r="C28" t="str">
            <v>Cp</v>
          </cell>
          <cell r="D28" t="str">
            <v>Co</v>
          </cell>
          <cell r="E28" t="str">
            <v>A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Slovenia</v>
          </cell>
          <cell r="B29" t="str">
            <v>SI-SURVIVAL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EU-2008</v>
          </cell>
        </row>
        <row r="30">
          <cell r="A30" t="str">
            <v>Spain</v>
          </cell>
          <cell r="B30" t="str">
            <v>ES-STATUTORY_DISEASES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EU-2018</v>
          </cell>
        </row>
        <row r="31">
          <cell r="A31" t="str">
            <v>Sweden</v>
          </cell>
          <cell r="B31" t="str">
            <v>SE-SMINET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Y</v>
          </cell>
          <cell r="H31" t="str">
            <v>Y</v>
          </cell>
          <cell r="I31" t="str">
            <v>N</v>
          </cell>
          <cell r="J31" t="str">
            <v>N</v>
          </cell>
          <cell r="K31" t="str">
            <v>EU-2012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2024"/>
      <sheetName val="Age_AER_LT1"/>
      <sheetName val="Age_HEPBC"/>
      <sheetName val="AGE_MENI"/>
      <sheetName val="Age_MEASRUBE"/>
      <sheetName val="Age_STI"/>
      <sheetName val="Age_HIV"/>
      <sheetName val="Age_CONSYPH"/>
      <sheetName val="CAge2024"/>
      <sheetName val="CAge_AER_LT1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2024"/>
      <sheetName val="MaleAge_AER_LT1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2024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2024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2024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Belgium</v>
          </cell>
          <cell r="B2" t="str">
            <v>BE-FLA_FRA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Not specified/unknown</v>
          </cell>
        </row>
        <row r="3">
          <cell r="A3" t="str">
            <v>Bulgaria</v>
          </cell>
          <cell r="B3" t="str">
            <v>BG-NATIONAL_SURVEILLANCE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EU-2018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EU-2018</v>
          </cell>
        </row>
        <row r="6">
          <cell r="A6" t="str">
            <v>Czechia</v>
          </cell>
          <cell r="B6" t="str">
            <v>CZ-ISIN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EU-2018</v>
          </cell>
        </row>
        <row r="7">
          <cell r="A7" t="str">
            <v>Denmark</v>
          </cell>
          <cell r="B7" t="str">
            <v>DK-MIS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Other</v>
          </cell>
        </row>
        <row r="8">
          <cell r="A8" t="str">
            <v>Estonia</v>
          </cell>
          <cell r="B8" t="str">
            <v>EE-NAKIS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France</v>
          </cell>
          <cell r="B9" t="str">
            <v>FR-MANDATORY_INFECTIOUS_DISEASES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Other</v>
          </cell>
        </row>
        <row r="10">
          <cell r="A10" t="str">
            <v>Greece</v>
          </cell>
          <cell r="B10" t="str">
            <v>EL-NOTIFIABLE_DISEASES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.</v>
          </cell>
          <cell r="K10" t="str">
            <v>EU-2018</v>
          </cell>
        </row>
        <row r="11">
          <cell r="A11" t="str">
            <v>Hungary</v>
          </cell>
          <cell r="B11" t="str">
            <v>HU-EFRIR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EU-2018</v>
          </cell>
        </row>
        <row r="12">
          <cell r="A12" t="str">
            <v>Iceland</v>
          </cell>
          <cell r="B12" t="str">
            <v>IS-SUBJECT_TO_REGISTRATION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EU-2018</v>
          </cell>
        </row>
        <row r="13">
          <cell r="A13" t="str">
            <v>Ireland</v>
          </cell>
          <cell r="B13" t="str">
            <v>IE-CIDR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EU-2012</v>
          </cell>
        </row>
        <row r="14">
          <cell r="A14" t="str">
            <v>Italy</v>
          </cell>
          <cell r="B14" t="str">
            <v>IT-NRS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N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Other</v>
          </cell>
        </row>
        <row r="15">
          <cell r="A15" t="str">
            <v>Latvia</v>
          </cell>
          <cell r="B15" t="str">
            <v>LV-BSN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Liechtenstein</v>
          </cell>
          <cell r="B16" t="str">
            <v>LI-TETA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Y</v>
          </cell>
          <cell r="J16" t="str">
            <v>.</v>
          </cell>
          <cell r="K16" t="str">
            <v>EU-2018</v>
          </cell>
        </row>
        <row r="17">
          <cell r="A17" t="str">
            <v>Lithuania</v>
          </cell>
          <cell r="B17" t="str">
            <v>LT-COMMUNICABLE_DISEASES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EU-2018</v>
          </cell>
        </row>
        <row r="18">
          <cell r="A18" t="str">
            <v>Luxembourg</v>
          </cell>
          <cell r="B18" t="str">
            <v>LU-SYSTEM1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EU-2018</v>
          </cell>
        </row>
        <row r="19">
          <cell r="A19" t="str">
            <v>Malta</v>
          </cell>
          <cell r="B19" t="str">
            <v>MT-DISEASE_SURVEILLANCE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Y</v>
          </cell>
          <cell r="K19" t="str">
            <v>EU-2018</v>
          </cell>
        </row>
        <row r="20">
          <cell r="A20" t="str">
            <v>Netherlands</v>
          </cell>
          <cell r="B20" t="str">
            <v>NL-OSIRIS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Y</v>
          </cell>
          <cell r="K20" t="str">
            <v>EU-2008</v>
          </cell>
        </row>
        <row r="21">
          <cell r="A21" t="str">
            <v>Norway</v>
          </cell>
          <cell r="B21" t="str">
            <v>NO-MSIS_A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EU-2012</v>
          </cell>
        </row>
        <row r="22">
          <cell r="A22" t="str">
            <v>Poland</v>
          </cell>
          <cell r="B22" t="str">
            <v>PL-NATIONAL_SURVEILLANCE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EU-2008</v>
          </cell>
        </row>
        <row r="23">
          <cell r="A23" t="str">
            <v>Portugal</v>
          </cell>
          <cell r="B23" t="str">
            <v>PT-TETANUS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Y</v>
          </cell>
          <cell r="I23" t="str">
            <v>N</v>
          </cell>
          <cell r="J23" t="str">
            <v>N</v>
          </cell>
          <cell r="K23" t="str">
            <v>EU-2012</v>
          </cell>
        </row>
        <row r="24">
          <cell r="A24" t="str">
            <v>Romania</v>
          </cell>
          <cell r="B24" t="str">
            <v>RO-RNSSy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N</v>
          </cell>
          <cell r="I24" t="str">
            <v>Y</v>
          </cell>
          <cell r="J24" t="str">
            <v>N</v>
          </cell>
          <cell r="K24" t="str">
            <v>Other</v>
          </cell>
        </row>
        <row r="25">
          <cell r="A25" t="str">
            <v>Slovakia</v>
          </cell>
          <cell r="B25" t="str">
            <v>SK-EPIS</v>
          </cell>
          <cell r="C25" t="str">
            <v>Cp</v>
          </cell>
          <cell r="D25" t="str">
            <v>Co</v>
          </cell>
          <cell r="E25" t="str">
            <v>A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EU-2018</v>
          </cell>
        </row>
        <row r="26">
          <cell r="A26" t="str">
            <v>Slovenia</v>
          </cell>
          <cell r="B26" t="str">
            <v>SI-SURVIVAL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Spain</v>
          </cell>
          <cell r="B27" t="str">
            <v>ES-STATUTORY_DISEASES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EU-2012</v>
          </cell>
        </row>
        <row r="28">
          <cell r="A28" t="str">
            <v>Sweden</v>
          </cell>
          <cell r="B28" t="str">
            <v>SE-SMINET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N</v>
          </cell>
          <cell r="J28" t="str">
            <v>N</v>
          </cell>
          <cell r="K28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4DADCDF-2036-4C56-9919-9ECF53855122}" name="Table226" displayName="Table226" ref="B3:L31" headerRowCount="0" totalsRowShown="0" headerRowDxfId="699" dataDxfId="698" tableBorderDxfId="697" headerRowCellStyle="Normal 2" dataCellStyle="Normal 2">
  <tableColumns count="11">
    <tableColumn id="1" xr3:uid="{341C1739-ECDE-490F-ADC3-7A8ECD0C3A15}" name="Column1" headerRowDxfId="696" dataDxfId="695" headerRowCellStyle="Normal 2 2" dataCellStyle="Normal 2"/>
    <tableColumn id="2" xr3:uid="{2F4B216C-C505-405D-A0DE-28EB09095931}" name="Column2" headerRowDxfId="694" dataDxfId="693" headerRowCellStyle="Normal 2 2" dataCellStyle="Normal 2"/>
    <tableColumn id="4" xr3:uid="{DAEC373D-E339-4940-8A1B-183B29221E7C}" name="Column4" headerRowDxfId="692" dataDxfId="691" headerRowCellStyle="Normal 2 2" dataCellStyle="Normal 2"/>
    <tableColumn id="5" xr3:uid="{C1AFA30C-4F37-49AD-BDB9-754C40F99810}" name="Column5" headerRowDxfId="690" dataDxfId="689" headerRowCellStyle="Normal 2 2" dataCellStyle="Normal 2"/>
    <tableColumn id="6" xr3:uid="{04E8AEC9-3EBA-4E59-AB03-06DB2ADCEB6B}" name="Column6" headerRowDxfId="688" dataDxfId="687" headerRowCellStyle="Normal 2 2" dataCellStyle="Normal 2"/>
    <tableColumn id="7" xr3:uid="{83344C85-8EB0-4C85-AF3C-008C6711DD1A}" name="Column7" headerRowDxfId="686" dataDxfId="685" headerRowCellStyle="Normal 2 2" dataCellStyle="Normal 2"/>
    <tableColumn id="8" xr3:uid="{7599208D-CDB9-4AA3-BDA4-19A6032A1EDF}" name="Column8" headerRowDxfId="684" dataDxfId="683" headerRowCellStyle="Normal 2 2" dataCellStyle="Normal 2"/>
    <tableColumn id="9" xr3:uid="{F38BA51C-DCEA-4608-A5A0-3BB9917B91F9}" name="Column9" headerRowDxfId="682" dataDxfId="681" headerRowCellStyle="Normal 2 2" dataCellStyle="Normal 2"/>
    <tableColumn id="10" xr3:uid="{A9F4FDFE-E92B-4B74-A24C-2EB78D61D12D}" name="Column10" headerRowDxfId="680" dataDxfId="679" headerRowCellStyle="Normal 2 2" dataCellStyle="Normal 2"/>
    <tableColumn id="11" xr3:uid="{5AD870FD-5E39-4429-9B2C-2BD9A7ABBAB7}" name="Column11" headerRowDxfId="678" dataDxfId="677" headerRowCellStyle="Normal 2 2" dataCellStyle="Normal 2"/>
    <tableColumn id="15" xr3:uid="{3E5ABA94-6A02-4680-A6FB-31F90AC422B0}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A19522C-D7C1-4DA7-BD3C-6942B36EBE5D}" name="Table218" displayName="Table218" ref="B3:L31" headerRowCount="0" totalsRowShown="0" headerRowDxfId="474" dataDxfId="473" tableBorderDxfId="472" headerRowCellStyle="Normal 2" dataCellStyle="Normal 2">
  <tableColumns count="11">
    <tableColumn id="1" xr3:uid="{AD05AE6D-1F88-496E-B407-DD00C5764223}" name="Column1" headerRowDxfId="471" dataDxfId="470" headerRowCellStyle="Normal 2 2" dataCellStyle="Normal 2"/>
    <tableColumn id="2" xr3:uid="{201907DF-1042-46CA-8FB8-165DBD6993FE}" name="Column2" headerRowDxfId="469" dataDxfId="468" headerRowCellStyle="Normal 2 2" dataCellStyle="Normal 2"/>
    <tableColumn id="4" xr3:uid="{46F6F9C5-0DA6-446F-8C45-1151FB8C325A}" name="Column4" headerRowDxfId="467" dataDxfId="466" headerRowCellStyle="Normal 2 2" dataCellStyle="Normal 2"/>
    <tableColumn id="5" xr3:uid="{5BE9842D-F62D-4F54-A1FB-267646D3042C}" name="Column5" headerRowDxfId="465" dataDxfId="464" headerRowCellStyle="Normal 2 2" dataCellStyle="Normal 2"/>
    <tableColumn id="6" xr3:uid="{58520A32-CC1F-44D2-93A6-CA4E3DBABC18}" name="Column6" headerRowDxfId="463" dataDxfId="462" headerRowCellStyle="Normal 2 2" dataCellStyle="Normal 2"/>
    <tableColumn id="7" xr3:uid="{388E34BA-B628-4F39-A75A-CCE9A3A62EBA}" name="Column7" headerRowDxfId="461" dataDxfId="460" headerRowCellStyle="Normal 2 2" dataCellStyle="Normal 2"/>
    <tableColumn id="8" xr3:uid="{A678527B-3607-4935-AF8E-BB58500AD557}" name="Column8" headerRowDxfId="459" dataDxfId="458" headerRowCellStyle="Normal 2 2" dataCellStyle="Normal 2"/>
    <tableColumn id="9" xr3:uid="{7D45F45A-2231-48F5-8576-F55127095D8F}" name="Column9" headerRowDxfId="457" dataDxfId="456" headerRowCellStyle="Normal 2 2" dataCellStyle="Normal 2"/>
    <tableColumn id="10" xr3:uid="{C4F837BC-FC7A-440B-87E0-112A8597994C}" name="Column10" headerRowDxfId="455" dataDxfId="454" headerRowCellStyle="Normal 2 2" dataCellStyle="Normal 2"/>
    <tableColumn id="11" xr3:uid="{0C05C93F-9DDE-43B3-B3DE-D9916D4D2051}" name="Column11" headerRowDxfId="453" dataDxfId="452" headerRowCellStyle="Normal 2 2" dataCellStyle="Normal 2"/>
    <tableColumn id="15" xr3:uid="{2DBD2DAB-1ED5-42F6-9749-481995AEF3E5}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4A35A60-6193-4E3A-93D4-31C13425D547}" name="Table217" displayName="Table217" ref="B3:L22" headerRowCount="0" totalsRowShown="0" headerRowDxfId="449" dataDxfId="448" tableBorderDxfId="447" headerRowCellStyle="Normal 2" dataCellStyle="Normal 2">
  <tableColumns count="11">
    <tableColumn id="1" xr3:uid="{25BDC876-5746-4201-B85A-61ADAC702488}" name="Column1" headerRowDxfId="446" dataDxfId="445" headerRowCellStyle="Normal 2 2" dataCellStyle="Normal 2"/>
    <tableColumn id="2" xr3:uid="{7055C4DC-7514-4907-BA05-6110543F3F84}" name="Column2" headerRowDxfId="444" dataDxfId="443" headerRowCellStyle="Normal 2 2" dataCellStyle="Normal 2"/>
    <tableColumn id="4" xr3:uid="{CCE656B3-F7A8-4F86-8D12-424EA85D8845}" name="Column4" headerRowDxfId="442" dataDxfId="441" headerRowCellStyle="Normal 2 2" dataCellStyle="Normal 2"/>
    <tableColumn id="5" xr3:uid="{44B5CBD6-72C2-4562-A5B1-62B5CE40E609}" name="Column5" headerRowDxfId="440" dataDxfId="439" headerRowCellStyle="Normal 2 2" dataCellStyle="Normal 2"/>
    <tableColumn id="6" xr3:uid="{72A86216-3542-4545-97BD-6F77B6DC1422}" name="Column6" headerRowDxfId="438" dataDxfId="437" headerRowCellStyle="Normal 2 2" dataCellStyle="Normal 2"/>
    <tableColumn id="7" xr3:uid="{FFF7B659-09B9-4707-946F-DB4783FC7F03}" name="Column7" headerRowDxfId="436" dataDxfId="435" headerRowCellStyle="Normal 2 2" dataCellStyle="Normal 2"/>
    <tableColumn id="8" xr3:uid="{A7703BF4-243F-4158-AA29-A7BBF025FD57}" name="Column8" headerRowDxfId="434" dataDxfId="433" headerRowCellStyle="Normal 2 2" dataCellStyle="Normal 2"/>
    <tableColumn id="9" xr3:uid="{00E3880D-56B0-4F03-9D45-A2ADE9AE1F75}" name="Column9" headerRowDxfId="432" dataDxfId="431" headerRowCellStyle="Normal 2 2" dataCellStyle="Normal 2"/>
    <tableColumn id="10" xr3:uid="{030391D2-6BAF-4B57-9F89-16BD6C862FBD}" name="Column10" headerRowDxfId="430" dataDxfId="429" headerRowCellStyle="Normal 2 2" dataCellStyle="Normal 2"/>
    <tableColumn id="11" xr3:uid="{496668DC-4A4E-4A08-95A0-AC5BC0EEBED0}" name="Column11" headerRowDxfId="428" dataDxfId="427" headerRowCellStyle="Normal 2 2" dataCellStyle="Normal 2"/>
    <tableColumn id="15" xr3:uid="{3791637C-EAA2-483E-98A3-03BAA7736282}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C49873F-945C-48EC-A24A-CFEBFD7CF13A}" name="Table216" displayName="Table216" ref="B3:L31" headerRowCount="0" totalsRowShown="0" headerRowDxfId="424" dataDxfId="423" tableBorderDxfId="422" headerRowCellStyle="Normal 2" dataCellStyle="Normal 2">
  <tableColumns count="11">
    <tableColumn id="1" xr3:uid="{01CC507F-06C5-4380-AF9A-8F0D28DDF560}" name="Column1" headerRowDxfId="421" dataDxfId="420" headerRowCellStyle="Normal 2 2" dataCellStyle="Normal 2"/>
    <tableColumn id="2" xr3:uid="{8E306A51-DCE7-446B-9A38-96534B8234FA}" name="Column2" headerRowDxfId="419" dataDxfId="418" headerRowCellStyle="Normal 2 2" dataCellStyle="Normal 2"/>
    <tableColumn id="4" xr3:uid="{7737F906-8F11-403B-BAD2-2D7C1F9808C4}" name="Column4" headerRowDxfId="417" dataDxfId="416" headerRowCellStyle="Normal 2 2" dataCellStyle="Normal 2"/>
    <tableColumn id="5" xr3:uid="{6A03E03F-27E7-48EF-AEFF-7D968C88CB4D}" name="Column5" headerRowDxfId="415" dataDxfId="414" headerRowCellStyle="Normal 2 2" dataCellStyle="Normal 2"/>
    <tableColumn id="6" xr3:uid="{514CEAED-AE77-47EB-BA85-23969DFE778F}" name="Column6" headerRowDxfId="413" dataDxfId="412" headerRowCellStyle="Normal 2 2" dataCellStyle="Normal 2"/>
    <tableColumn id="7" xr3:uid="{DD43A575-7C59-4B1D-AFBE-0C5566945EEE}" name="Column7" headerRowDxfId="411" dataDxfId="410" headerRowCellStyle="Normal 2 2" dataCellStyle="Normal 2"/>
    <tableColumn id="8" xr3:uid="{DA61D0C4-2EE2-48FF-90BB-13C232FEC5F5}" name="Column8" headerRowDxfId="409" dataDxfId="408" headerRowCellStyle="Normal 2 2" dataCellStyle="Normal 2"/>
    <tableColumn id="9" xr3:uid="{6B98736C-6133-4AC2-AD32-0B53D922AB99}" name="Column9" headerRowDxfId="407" dataDxfId="406" headerRowCellStyle="Normal 2 2" dataCellStyle="Normal 2"/>
    <tableColumn id="10" xr3:uid="{6F93F9A0-7FAD-4F68-88AC-CF8DFFC30982}" name="Column10" headerRowDxfId="405" dataDxfId="404" headerRowCellStyle="Normal 2 2" dataCellStyle="Normal 2"/>
    <tableColumn id="11" xr3:uid="{25E7D57F-6CF3-41B6-A2DB-933AD4B86FE1}" name="Column11" headerRowDxfId="403" dataDxfId="402" headerRowCellStyle="Normal 2 2" dataCellStyle="Normal 2"/>
    <tableColumn id="15" xr3:uid="{B03C57C6-1AEE-4CC6-AC1F-51FC921857CA}" name="Column15" headerRowDxfId="401" dataDxfId="400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40F6545-5267-4404-8111-8E44F398362D}" name="Table215" displayName="Table215" ref="B3:L32" headerRowCount="0" totalsRowShown="0" headerRowDxfId="399" dataDxfId="398" tableBorderDxfId="397" headerRowCellStyle="Normal 2" dataCellStyle="Normal 2">
  <tableColumns count="11">
    <tableColumn id="1" xr3:uid="{37CBA0E2-BFB4-4F3E-8D87-41BB26409E2E}" name="Column1" headerRowDxfId="396" dataDxfId="395" headerRowCellStyle="Normal 2 2" dataCellStyle="Normal 2"/>
    <tableColumn id="2" xr3:uid="{D19084D4-FD25-4512-B1A1-38ABF1CE071B}" name="Column2" headerRowDxfId="394" dataDxfId="393" headerRowCellStyle="Normal 2 2" dataCellStyle="Normal 2"/>
    <tableColumn id="4" xr3:uid="{FB2E8ACA-0433-4858-A0F8-07A1389E2C09}" name="Column4" headerRowDxfId="392" dataDxfId="391" headerRowCellStyle="Normal 2 2" dataCellStyle="Normal 2"/>
    <tableColumn id="5" xr3:uid="{37046B35-4164-42BA-B4D6-C925A541E897}" name="Column5" headerRowDxfId="390" dataDxfId="389" headerRowCellStyle="Normal 2 2" dataCellStyle="Normal 2"/>
    <tableColumn id="6" xr3:uid="{CC95B9C3-6345-4130-BEBF-C4BB51E5C077}" name="Column6" headerRowDxfId="388" dataDxfId="387" headerRowCellStyle="Normal 2 2" dataCellStyle="Normal 2"/>
    <tableColumn id="7" xr3:uid="{DD78F92D-248C-41F4-A9E0-2E01BB722EEA}" name="Column7" headerRowDxfId="386" dataDxfId="385" headerRowCellStyle="Normal 2 2" dataCellStyle="Normal 2"/>
    <tableColumn id="8" xr3:uid="{F91E0299-64EB-4D83-9B19-68ABA82BF74B}" name="Column8" headerRowDxfId="384" dataDxfId="383" headerRowCellStyle="Normal 2 2" dataCellStyle="Normal 2"/>
    <tableColumn id="9" xr3:uid="{44356C18-BFE5-4074-B0DA-A1C833A2AEF1}" name="Column9" headerRowDxfId="382" dataDxfId="381" headerRowCellStyle="Normal 2 2" dataCellStyle="Normal 2"/>
    <tableColumn id="10" xr3:uid="{2C110B1A-F8DA-4DD6-B389-0A8E8A0D6E8A}" name="Column10" headerRowDxfId="380" dataDxfId="379" headerRowCellStyle="Normal 2 2" dataCellStyle="Normal 2"/>
    <tableColumn id="11" xr3:uid="{CD3E712B-9CC4-4431-9A75-554A07E0F13A}" name="Column11" headerRowDxfId="378" dataDxfId="377" headerRowCellStyle="Normal 2 2" dataCellStyle="Normal 2"/>
    <tableColumn id="15" xr3:uid="{81D705E2-4F45-464C-BB2B-AE157F5DA783}" name="Column15" headerRowDxfId="376" dataDxfId="375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8C6965C-2726-4027-9CC3-C8FAB3678147}" name="Table213" displayName="Table213" ref="B3:L33" headerRowCount="0" totalsRowShown="0" headerRowDxfId="374" dataDxfId="373" tableBorderDxfId="372" headerRowCellStyle="Normal 2" dataCellStyle="Normal 2">
  <tableColumns count="11">
    <tableColumn id="1" xr3:uid="{1896DCE8-3FD6-48D1-B682-6F029861560D}" name="Column1" headerRowDxfId="371" dataDxfId="370" headerRowCellStyle="Normal 2 2" dataCellStyle="Normal 2">
      <calculatedColumnFormula>IF(ISBLANK([2]DDataSource!A2),"",[2]DDataSource!A2)</calculatedColumnFormula>
    </tableColumn>
    <tableColumn id="2" xr3:uid="{D651B606-27A6-4741-A9D9-B7FD6F81CDDB}" name="Column2" headerRowDxfId="369" dataDxfId="368" headerRowCellStyle="Normal 2 2" dataCellStyle="Normal 2">
      <calculatedColumnFormula>IF(ISBLANK([2]DDataSource!B2),"",[2]DDataSource!B2)</calculatedColumnFormula>
    </tableColumn>
    <tableColumn id="4" xr3:uid="{61B54B5A-BD2D-43E3-9ADE-6A5858F7D3B1}" name="Column4" headerRowDxfId="367" dataDxfId="366" headerRowCellStyle="Normal 2 2" dataCellStyle="Normal 2">
      <calculatedColumnFormula>IF(ISBLANK([2]DDataSource!C2),"",[2]DDataSource!C2)</calculatedColumnFormula>
    </tableColumn>
    <tableColumn id="5" xr3:uid="{E3922CA5-808A-47A6-AA0C-A0CEADFFCBF5}" name="Column5" headerRowDxfId="365" dataDxfId="364" headerRowCellStyle="Normal 2 2" dataCellStyle="Normal 2">
      <calculatedColumnFormula>IF(ISBLANK([2]DDataSource!D2),"",[2]DDataSource!D2)</calculatedColumnFormula>
    </tableColumn>
    <tableColumn id="6" xr3:uid="{F19F13CE-F21D-4BB1-893F-DC2612B1F214}" name="Column6" headerRowDxfId="363" dataDxfId="362" headerRowCellStyle="Normal 2 2" dataCellStyle="Normal 2">
      <calculatedColumnFormula>IF(ISBLANK([2]DDataSource!E2),"",[2]DDataSource!E2)</calculatedColumnFormula>
    </tableColumn>
    <tableColumn id="7" xr3:uid="{28E9FF70-BAA6-465B-8616-F8BB78A752AE}" name="Column7" headerRowDxfId="361" dataDxfId="360" headerRowCellStyle="Normal 2 2" dataCellStyle="Normal 2">
      <calculatedColumnFormula>IF(ISBLANK([2]DDataSource!F2),"",[2]DDataSource!F2)</calculatedColumnFormula>
    </tableColumn>
    <tableColumn id="8" xr3:uid="{3F91F625-1CD3-4F6F-B8D6-E7047B75B5A7}" name="Column8" headerRowDxfId="359" dataDxfId="358" headerRowCellStyle="Normal 2 2" dataCellStyle="Normal 2">
      <calculatedColumnFormula>IF(ISBLANK([2]DDataSource!G2),"",[2]DDataSource!G2)</calculatedColumnFormula>
    </tableColumn>
    <tableColumn id="9" xr3:uid="{4741AFCD-01CF-478B-A6C0-935F60F7C814}" name="Column9" headerRowDxfId="357" dataDxfId="356" headerRowCellStyle="Normal 2 2" dataCellStyle="Normal 2">
      <calculatedColumnFormula>IF(ISBLANK([2]DDataSource!H2),"",[2]DDataSource!H2)</calculatedColumnFormula>
    </tableColumn>
    <tableColumn id="10" xr3:uid="{80C64E70-0D9E-4F18-BBDF-EDC2863EDA6A}" name="Column10" headerRowDxfId="355" dataDxfId="354" headerRowCellStyle="Normal 2 2" dataCellStyle="Normal 2">
      <calculatedColumnFormula>IF(ISBLANK([2]DDataSource!I2),"",[2]DDataSource!I2)</calculatedColumnFormula>
    </tableColumn>
    <tableColumn id="11" xr3:uid="{BD38FE04-BF0C-4371-879A-C68E427A6995}" name="Column11" headerRowDxfId="353" dataDxfId="352" headerRowCellStyle="Normal 2 2" dataCellStyle="Normal 2">
      <calculatedColumnFormula>IF(ISBLANK([2]DDataSource!J2),"",[2]DDataSource!J2)</calculatedColumnFormula>
    </tableColumn>
    <tableColumn id="15" xr3:uid="{6D84F3C1-F07D-469A-BBA3-3484975A8319}" name="Column15" headerRowDxfId="351" dataDxfId="350" headerRowCellStyle="Normal 2 2" dataCellStyle="Normal 2">
      <calculatedColumnFormula>IF(ISBLANK([2]DDataSource!K2),"",[2]DDataSource!K2)</calculatedColumnFormula>
    </tableColumn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F6103CE-D693-439D-ADDD-50B71C585659}" name="Table228" displayName="Table228" ref="B3:L28" headerRowCount="0" totalsRowShown="0" headerRowDxfId="349" dataDxfId="348" tableBorderDxfId="347" headerRowCellStyle="Normal 2" dataCellStyle="Normal 2">
  <tableColumns count="11">
    <tableColumn id="1" xr3:uid="{D7350DBD-715C-4E7F-9013-59B4841B6931}" name="Column1" headerRowDxfId="346" dataDxfId="345" headerRowCellStyle="Normal 2 2" dataCellStyle="Normal 2">
      <calculatedColumnFormula>IF(ISBLANK([3]DDataSource!A2),"",[3]DDataSource!A2)</calculatedColumnFormula>
    </tableColumn>
    <tableColumn id="2" xr3:uid="{3977AC00-6D62-4AAE-9FB5-60B10E44003B}" name="Column2" headerRowDxfId="344" dataDxfId="343" headerRowCellStyle="Normal 2 2" dataCellStyle="Normal 2">
      <calculatedColumnFormula>IF(ISBLANK([3]DDataSource!B2),"",[3]DDataSource!B2)</calculatedColumnFormula>
    </tableColumn>
    <tableColumn id="4" xr3:uid="{A4A35839-43E5-4311-A2EE-3DE33F74F085}" name="Column4" headerRowDxfId="342" dataDxfId="341" headerRowCellStyle="Normal 2 2" dataCellStyle="Normal 2">
      <calculatedColumnFormula>IF(ISBLANK([3]DDataSource!C2),"",[3]DDataSource!C2)</calculatedColumnFormula>
    </tableColumn>
    <tableColumn id="5" xr3:uid="{81511986-05A4-4CE3-BC03-326821A5E62B}" name="Column5" headerRowDxfId="340" dataDxfId="339" headerRowCellStyle="Normal 2 2" dataCellStyle="Normal 2">
      <calculatedColumnFormula>IF(ISBLANK([3]DDataSource!D2),"",[3]DDataSource!D2)</calculatedColumnFormula>
    </tableColumn>
    <tableColumn id="6" xr3:uid="{500050A7-C782-4DA9-A49E-4335F780AC25}" name="Column6" headerRowDxfId="338" dataDxfId="337" headerRowCellStyle="Normal 2 2" dataCellStyle="Normal 2">
      <calculatedColumnFormula>IF(ISBLANK([3]DDataSource!E2),"",[3]DDataSource!E2)</calculatedColumnFormula>
    </tableColumn>
    <tableColumn id="7" xr3:uid="{D92F62D9-BED1-4316-BCEB-E0B26D726AC3}" name="Column7" headerRowDxfId="336" dataDxfId="335" headerRowCellStyle="Normal 2 2" dataCellStyle="Normal 2">
      <calculatedColumnFormula>IF(ISBLANK([3]DDataSource!F2),"",[3]DDataSource!F2)</calculatedColumnFormula>
    </tableColumn>
    <tableColumn id="8" xr3:uid="{4EEBE1C7-5CCA-4174-991F-94E031027F91}" name="Column8" headerRowDxfId="334" dataDxfId="333" headerRowCellStyle="Normal 2 2" dataCellStyle="Normal 2">
      <calculatedColumnFormula>IF(ISBLANK([3]DDataSource!G2),"",[3]DDataSource!G2)</calculatedColumnFormula>
    </tableColumn>
    <tableColumn id="9" xr3:uid="{B5CE9C96-DFD0-4B7D-B1C1-F978D4D06B89}" name="Column9" headerRowDxfId="332" dataDxfId="331" headerRowCellStyle="Normal 2 2" dataCellStyle="Normal 2">
      <calculatedColumnFormula>IF(ISBLANK([3]DDataSource!H2),"",[3]DDataSource!H2)</calculatedColumnFormula>
    </tableColumn>
    <tableColumn id="10" xr3:uid="{C41C4BDA-23F9-4801-9B83-45810AC19777}" name="Column10" headerRowDxfId="330" dataDxfId="329" headerRowCellStyle="Normal 2 2" dataCellStyle="Normal 2">
      <calculatedColumnFormula>IF(ISBLANK([3]DDataSource!I2),"",[3]DDataSource!I2)</calculatedColumnFormula>
    </tableColumn>
    <tableColumn id="11" xr3:uid="{A0E2FC7D-D8AF-4ADD-8DB1-33AED783E32F}" name="Column11" headerRowDxfId="328" dataDxfId="327" headerRowCellStyle="Normal 2 2" dataCellStyle="Normal 2">
      <calculatedColumnFormula>IF(ISBLANK([3]DDataSource!J2),"",[3]DDataSource!J2)</calculatedColumnFormula>
    </tableColumn>
    <tableColumn id="15" xr3:uid="{A5387897-4E07-4D09-AA2C-32BE70067AED}" name="Column15" headerRowDxfId="326" dataDxfId="325" headerRowCellStyle="Normal 2 2" dataCellStyle="Normal 2">
      <calculatedColumnFormula>IF(ISBLANK([3]DDataSource!K2),"",[3]DDataSource!K2)</calculatedColumnFormula>
    </tableColumn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52DBF1-65FE-4FD6-B9F8-90836EDD39BA}" name="Table229" displayName="Table229" ref="B3:L31" headerRowCount="0" totalsRowShown="0" headerRowDxfId="324" dataDxfId="323" tableBorderDxfId="322" headerRowCellStyle="Normal 2" dataCellStyle="Normal 2">
  <tableColumns count="11">
    <tableColumn id="1" xr3:uid="{88E8CD8B-4B2D-4809-8BA0-CEBC4413DDCC}" name="Column1" headerRowDxfId="321" dataDxfId="320" headerRowCellStyle="Normal 2 2" dataCellStyle="Normal 2">
      <calculatedColumnFormula>IF(ISBLANK([4]DDataSource!A2),"",[4]DDataSource!A2)</calculatedColumnFormula>
    </tableColumn>
    <tableColumn id="2" xr3:uid="{22A5AC0A-215C-45C1-A475-E3E3CBB09641}" name="Column2" headerRowDxfId="319" dataDxfId="318" headerRowCellStyle="Normal 2 2" dataCellStyle="Normal 2">
      <calculatedColumnFormula>IF(ISBLANK([4]DDataSource!B2),"",[4]DDataSource!B2)</calculatedColumnFormula>
    </tableColumn>
    <tableColumn id="4" xr3:uid="{F2AB46FD-BADC-46FB-88B4-62B273F10227}" name="Column4" headerRowDxfId="317" dataDxfId="316" headerRowCellStyle="Normal 2 2" dataCellStyle="Normal 2">
      <calculatedColumnFormula>IF(ISBLANK([4]DDataSource!C2),"",[4]DDataSource!C2)</calculatedColumnFormula>
    </tableColumn>
    <tableColumn id="5" xr3:uid="{2B23CE6A-E6C7-4A1C-93A2-56D48412F2F8}" name="Column5" headerRowDxfId="315" dataDxfId="314" headerRowCellStyle="Normal 2 2" dataCellStyle="Normal 2">
      <calculatedColumnFormula>IF(ISBLANK([4]DDataSource!D2),"",[4]DDataSource!D2)</calculatedColumnFormula>
    </tableColumn>
    <tableColumn id="6" xr3:uid="{4FF68677-179C-40ED-BA88-9D6E5E4A586D}" name="Column6" headerRowDxfId="313" dataDxfId="312" headerRowCellStyle="Normal 2 2" dataCellStyle="Normal 2">
      <calculatedColumnFormula>IF(ISBLANK([4]DDataSource!E2),"",[4]DDataSource!E2)</calculatedColumnFormula>
    </tableColumn>
    <tableColumn id="7" xr3:uid="{D981118A-BA74-45E3-8F2C-285C5771D67B}" name="Column7" headerRowDxfId="311" dataDxfId="310" headerRowCellStyle="Normal 2 2" dataCellStyle="Normal 2">
      <calculatedColumnFormula>IF(ISBLANK([4]DDataSource!F2),"",[4]DDataSource!F2)</calculatedColumnFormula>
    </tableColumn>
    <tableColumn id="8" xr3:uid="{103A7423-B0B9-4244-B666-8B4C8169F443}" name="Column8" headerRowDxfId="309" dataDxfId="308" headerRowCellStyle="Normal 2 2" dataCellStyle="Normal 2">
      <calculatedColumnFormula>IF(ISBLANK([4]DDataSource!G2),"",[4]DDataSource!G2)</calculatedColumnFormula>
    </tableColumn>
    <tableColumn id="9" xr3:uid="{0FF9EC8F-D073-458D-B663-9558A3718B71}" name="Column9" headerRowDxfId="307" dataDxfId="306" headerRowCellStyle="Normal 2 2" dataCellStyle="Normal 2">
      <calculatedColumnFormula>IF(ISBLANK([4]DDataSource!H2),"",[4]DDataSource!H2)</calculatedColumnFormula>
    </tableColumn>
    <tableColumn id="10" xr3:uid="{05881E34-9852-4A33-87BC-2084B0FE5654}" name="Column10" headerRowDxfId="305" dataDxfId="304" headerRowCellStyle="Normal 2 2" dataCellStyle="Normal 2">
      <calculatedColumnFormula>IF(ISBLANK([4]DDataSource!I2),"",[4]DDataSource!I2)</calculatedColumnFormula>
    </tableColumn>
    <tableColumn id="11" xr3:uid="{DEC03DCD-3651-424C-B1E0-8D44FA92E1F5}" name="Column11" headerRowDxfId="303" dataDxfId="302" headerRowCellStyle="Normal 2 2" dataCellStyle="Normal 2">
      <calculatedColumnFormula>IF(ISBLANK([4]DDataSource!J2),"",[4]DDataSource!J2)</calculatedColumnFormula>
    </tableColumn>
    <tableColumn id="15" xr3:uid="{79B5B1CB-51F5-401C-839A-B33652F7CDDA}" name="Column15" headerRowDxfId="301" dataDxfId="300" headerRowCellStyle="Normal 2 2" dataCellStyle="Normal 2">
      <calculatedColumnFormula>IF(ISBLANK([4]DDataSource!K2),"",[4]DDataSource!K2)</calculatedColumnFormula>
    </tableColumn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9600E7C-9BE3-4943-8CC3-6F9FA1FCDA2A}" name="Table214" displayName="Table214" ref="B3:L32" headerRowCount="0" totalsRowShown="0" headerRowDxfId="299" dataDxfId="298" tableBorderDxfId="297" headerRowCellStyle="Normal 2" dataCellStyle="Normal 2">
  <tableColumns count="11">
    <tableColumn id="1" xr3:uid="{69B84455-1769-47E4-AA8A-C670C28219D3}" name="Column1" headerRowDxfId="296" dataDxfId="295" headerRowCellStyle="Normal 2 2" dataCellStyle="Normal 2">
      <calculatedColumnFormula>IF(ISBLANK([5]DDataSource!A2),"",[5]DDataSource!A2)</calculatedColumnFormula>
    </tableColumn>
    <tableColumn id="2" xr3:uid="{68B80853-4065-4DA7-8DB9-D47FDECC6EEE}" name="Column2" headerRowDxfId="294" dataDxfId="293" headerRowCellStyle="Normal 2 2" dataCellStyle="Normal 2">
      <calculatedColumnFormula>IF(ISBLANK([5]DDataSource!B2),"",[5]DDataSource!B2)</calculatedColumnFormula>
    </tableColumn>
    <tableColumn id="4" xr3:uid="{E2016C22-E08A-4B74-9E02-58547968F962}" name="Column4" headerRowDxfId="292" dataDxfId="291" headerRowCellStyle="Normal 2 2" dataCellStyle="Normal 2">
      <calculatedColumnFormula>IF(ISBLANK([5]DDataSource!C2),"",[5]DDataSource!C2)</calculatedColumnFormula>
    </tableColumn>
    <tableColumn id="5" xr3:uid="{BDC22EB1-2FC0-43B6-9F1C-FC523F6987AC}" name="Column5" headerRowDxfId="290" dataDxfId="289" headerRowCellStyle="Normal 2 2" dataCellStyle="Normal 2">
      <calculatedColumnFormula>IF(ISBLANK([5]DDataSource!D2),"",[5]DDataSource!D2)</calculatedColumnFormula>
    </tableColumn>
    <tableColumn id="6" xr3:uid="{767C9126-4A50-4B5B-966D-1B9FBDCC3A71}" name="Column6" headerRowDxfId="288" dataDxfId="287" headerRowCellStyle="Normal 2 2" dataCellStyle="Normal 2">
      <calculatedColumnFormula>IF(ISBLANK([5]DDataSource!E2),"",[5]DDataSource!E2)</calculatedColumnFormula>
    </tableColumn>
    <tableColumn id="7" xr3:uid="{F5E1B020-333E-4204-BB2F-49D4BB73B253}" name="Column7" headerRowDxfId="286" dataDxfId="285" headerRowCellStyle="Normal 2 2" dataCellStyle="Normal 2">
      <calculatedColumnFormula>IF(ISBLANK([5]DDataSource!F2),"",[5]DDataSource!F2)</calculatedColumnFormula>
    </tableColumn>
    <tableColumn id="8" xr3:uid="{3507B105-68F1-4C6C-B2ED-B1DFB4B7245F}" name="Column8" headerRowDxfId="284" dataDxfId="283" headerRowCellStyle="Normal 2 2" dataCellStyle="Normal 2">
      <calculatedColumnFormula>IF(ISBLANK([5]DDataSource!G2),"",[5]DDataSource!G2)</calculatedColumnFormula>
    </tableColumn>
    <tableColumn id="9" xr3:uid="{ED649475-FBA1-4FC5-AAA4-8E2619A91AFB}" name="Column9" headerRowDxfId="282" dataDxfId="281" headerRowCellStyle="Normal 2 2" dataCellStyle="Normal 2">
      <calculatedColumnFormula>IF(ISBLANK([5]DDataSource!H2),"",[5]DDataSource!H2)</calculatedColumnFormula>
    </tableColumn>
    <tableColumn id="10" xr3:uid="{429F2770-04F1-467C-8C8D-5FE75CDEE947}" name="Column10" headerRowDxfId="280" dataDxfId="279" headerRowCellStyle="Normal 2 2" dataCellStyle="Normal 2">
      <calculatedColumnFormula>IF(ISBLANK([5]DDataSource!I2),"",[5]DDataSource!I2)</calculatedColumnFormula>
    </tableColumn>
    <tableColumn id="11" xr3:uid="{691C69FF-99A8-413C-B3C2-5063903F8ABD}" name="Column11" headerRowDxfId="278" dataDxfId="277" headerRowCellStyle="Normal 2 2" dataCellStyle="Normal 2">
      <calculatedColumnFormula>IF(ISBLANK([5]DDataSource!J2),"",[5]DDataSource!J2)</calculatedColumnFormula>
    </tableColumn>
    <tableColumn id="15" xr3:uid="{BE153D5D-DC3E-4830-8AB4-5903F03D2FC5}" name="Column15" headerRowDxfId="276" dataDxfId="275" headerRowCellStyle="Normal 2 2" dataCellStyle="Normal 2">
      <calculatedColumnFormula>IF(ISBLANK([5]DDataSource!K2),"",[5]DDataSource!K2)</calculatedColumnFormula>
    </tableColumn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1EAEC3-D0B1-4EEB-98AB-EB76051AF601}" name="Table212" displayName="Table212" ref="B3:L31" headerRowCount="0" totalsRowShown="0" headerRowDxfId="274" dataDxfId="273" tableBorderDxfId="272" headerRowCellStyle="Normal 2" dataCellStyle="Normal 2">
  <tableColumns count="11">
    <tableColumn id="1" xr3:uid="{369BF631-ABCF-4FFA-A3BF-2933F550767D}" name="Column1" headerRowDxfId="271" dataDxfId="270" headerRowCellStyle="Normal 2 2" dataCellStyle="Normal 2"/>
    <tableColumn id="2" xr3:uid="{9771B753-CA9C-4537-9120-091194C71457}" name="Column2" headerRowDxfId="269" dataDxfId="268" headerRowCellStyle="Normal 2 2" dataCellStyle="Normal 2"/>
    <tableColumn id="4" xr3:uid="{606BB9F5-7DB6-4035-98D0-2421BFC05556}" name="Column4" headerRowDxfId="267" dataDxfId="266" headerRowCellStyle="Normal 2 2" dataCellStyle="Normal 2"/>
    <tableColumn id="5" xr3:uid="{D25F440A-9109-4BB3-A2BB-023D1EEE5BEB}" name="Column5" headerRowDxfId="265" dataDxfId="264" headerRowCellStyle="Normal 2 2" dataCellStyle="Normal 2"/>
    <tableColumn id="6" xr3:uid="{1CDC8273-6788-4594-8817-5A836C07E923}" name="Column6" headerRowDxfId="263" dataDxfId="262" headerRowCellStyle="Normal 2 2" dataCellStyle="Normal 2"/>
    <tableColumn id="7" xr3:uid="{DD01819B-9396-47CE-A7BE-0E54F6FA0B61}" name="Column7" headerRowDxfId="261" dataDxfId="260" headerRowCellStyle="Normal 2 2" dataCellStyle="Normal 2"/>
    <tableColumn id="8" xr3:uid="{50BA3888-B67E-4228-9297-238802FB9202}" name="Column8" headerRowDxfId="259" dataDxfId="258" headerRowCellStyle="Normal 2 2" dataCellStyle="Normal 2"/>
    <tableColumn id="9" xr3:uid="{31B16B87-25E6-4BD0-AD83-52B215AA9BC7}" name="Column9" headerRowDxfId="257" dataDxfId="256" headerRowCellStyle="Normal 2 2" dataCellStyle="Normal 2"/>
    <tableColumn id="10" xr3:uid="{080375B8-02E7-4869-9E5D-723E8D3040D9}" name="Column10" headerRowDxfId="255" dataDxfId="254" headerRowCellStyle="Normal 2 2" dataCellStyle="Normal 2"/>
    <tableColumn id="11" xr3:uid="{94EB9BF4-5378-43CA-A391-A8D2EA7F29FA}" name="Column11" headerRowDxfId="253" dataDxfId="252" headerRowCellStyle="Normal 2 2" dataCellStyle="Normal 2"/>
    <tableColumn id="15" xr3:uid="{79D2432F-334B-43F5-B364-3D499DC1700E}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6C7B9B9-D511-4A42-8AF6-EFB12B03D7BC}" name="Table211" displayName="Table211" ref="B3:L32" headerRowCount="0" totalsRowShown="0" headerRowDxfId="249" dataDxfId="248" tableBorderDxfId="247" headerRowCellStyle="Normal 2" dataCellStyle="Normal 2">
  <tableColumns count="11">
    <tableColumn id="1" xr3:uid="{75D5DAC8-DC1E-4CA1-A80F-AEC206FC6C45}" name="Column1" headerRowDxfId="246" dataDxfId="245" headerRowCellStyle="Normal 2 2" dataCellStyle="Normal 2"/>
    <tableColumn id="2" xr3:uid="{14D55BF5-7B30-4C36-872D-0FCBF6826872}" name="Column2" headerRowDxfId="244" dataDxfId="243" headerRowCellStyle="Normal 2 2" dataCellStyle="Normal 2"/>
    <tableColumn id="4" xr3:uid="{9A74E9CE-2B2C-487F-AA4C-994A5CC0D20A}" name="Column4" headerRowDxfId="242" dataDxfId="241" headerRowCellStyle="Normal 2 2" dataCellStyle="Normal 2"/>
    <tableColumn id="5" xr3:uid="{1C0D2FCC-83CF-48DB-9BB1-B8171B148E1D}" name="Column5" headerRowDxfId="240" dataDxfId="239" headerRowCellStyle="Normal 2 2" dataCellStyle="Normal 2"/>
    <tableColumn id="6" xr3:uid="{B9770A43-1A2D-4C6C-92D4-5309D8FFF878}" name="Column6" headerRowDxfId="238" dataDxfId="237" headerRowCellStyle="Normal 2 2" dataCellStyle="Normal 2"/>
    <tableColumn id="7" xr3:uid="{3E50D9CC-11B9-4926-B78A-1E75D57766CC}" name="Column7" headerRowDxfId="236" dataDxfId="235" headerRowCellStyle="Normal 2 2" dataCellStyle="Normal 2"/>
    <tableColumn id="8" xr3:uid="{89B427C4-385F-4ED4-A3A9-AF46D07F4BA7}" name="Column8" headerRowDxfId="234" dataDxfId="233" headerRowCellStyle="Normal 2 2" dataCellStyle="Normal 2"/>
    <tableColumn id="9" xr3:uid="{E16E0A77-FE01-41CE-BA5D-3651652012E6}" name="Column9" headerRowDxfId="232" dataDxfId="231" headerRowCellStyle="Normal 2 2" dataCellStyle="Normal 2"/>
    <tableColumn id="10" xr3:uid="{04641555-42C7-4BE0-927F-6F3BA688FFED}" name="Column10" headerRowDxfId="230" dataDxfId="229" headerRowCellStyle="Normal 2 2" dataCellStyle="Normal 2"/>
    <tableColumn id="11" xr3:uid="{DF88A8D5-6EB5-4294-89C8-31071D6487FB}" name="Column11" headerRowDxfId="228" dataDxfId="227" headerRowCellStyle="Normal 2 2" dataCellStyle="Normal 2"/>
    <tableColumn id="15" xr3:uid="{A6ED92BB-A5B6-493F-B8C5-F7152F23E5A0}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AECD52-0C19-4468-ADFF-9FD9C6068AB4}" name="Table225" displayName="Table225" ref="B3:L31" headerRowCount="0" totalsRowShown="0" headerRowDxfId="674" dataDxfId="673" tableBorderDxfId="672" headerRowCellStyle="Normal 2" dataCellStyle="Normal 2">
  <tableColumns count="11">
    <tableColumn id="1" xr3:uid="{338877F3-B8F3-4BA5-97EF-B96FE7D5084E}" name="Column1" headerRowDxfId="671" dataDxfId="670" headerRowCellStyle="Normal 2 2" dataCellStyle="Normal 2"/>
    <tableColumn id="2" xr3:uid="{5C7483AD-8875-47AC-973F-B780C112E6ED}" name="Column2" headerRowDxfId="669" dataDxfId="668" headerRowCellStyle="Normal 2 2" dataCellStyle="Normal 2"/>
    <tableColumn id="4" xr3:uid="{D2C887D1-D16A-492A-8499-68E0C3E64ACF}" name="Column4" headerRowDxfId="667" dataDxfId="666" headerRowCellStyle="Normal 2 2" dataCellStyle="Normal 2"/>
    <tableColumn id="5" xr3:uid="{87F6C1EB-AF22-47C0-89BA-4B0457785635}" name="Column5" headerRowDxfId="665" dataDxfId="664" headerRowCellStyle="Normal 2 2" dataCellStyle="Normal 2"/>
    <tableColumn id="6" xr3:uid="{30FBE1AC-DDE3-4973-997B-2EA8BEC5BD5F}" name="Column6" headerRowDxfId="663" dataDxfId="662" headerRowCellStyle="Normal 2 2" dataCellStyle="Normal 2"/>
    <tableColumn id="7" xr3:uid="{B090CB6A-1466-4D7B-96F8-6AC233C257CB}" name="Column7" headerRowDxfId="661" dataDxfId="660" headerRowCellStyle="Normal 2 2" dataCellStyle="Normal 2"/>
    <tableColumn id="8" xr3:uid="{0770CC25-A379-4182-9C89-37107C1AF17A}" name="Column8" headerRowDxfId="659" dataDxfId="658" headerRowCellStyle="Normal 2 2" dataCellStyle="Normal 2"/>
    <tableColumn id="9" xr3:uid="{B6B4988B-6418-491B-987E-BAE8C71028D3}" name="Column9" headerRowDxfId="657" dataDxfId="656" headerRowCellStyle="Normal 2 2" dataCellStyle="Normal 2"/>
    <tableColumn id="10" xr3:uid="{C7134739-9EC9-44C0-9509-A3B2B89EBF84}" name="Column10" headerRowDxfId="655" dataDxfId="654" headerRowCellStyle="Normal 2 2" dataCellStyle="Normal 2"/>
    <tableColumn id="11" xr3:uid="{9C31E66B-5BB9-4B03-9498-B665E8390D33}" name="Column11" headerRowDxfId="653" dataDxfId="652" headerRowCellStyle="Normal 2 2" dataCellStyle="Normal 2"/>
    <tableColumn id="15" xr3:uid="{9EF72FB8-BACC-451F-8E57-F444D0A56E7A}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A89301-EA05-4BA0-BB23-F3ED9B7C76E9}" name="Table210" displayName="Table210" ref="B3:L30" headerRowCount="0" totalsRowShown="0" headerRowDxfId="224" dataDxfId="223" tableBorderDxfId="222" headerRowCellStyle="Normal 2" dataCellStyle="Normal 2">
  <tableColumns count="11">
    <tableColumn id="1" xr3:uid="{1319C7CD-711D-4384-9E5B-DD8D5E0EDF80}" name="Column1" headerRowDxfId="221" dataDxfId="220" headerRowCellStyle="Normal 2 2" dataCellStyle="Normal 2"/>
    <tableColumn id="2" xr3:uid="{8580D6C0-7E72-47A4-93F8-2FF9C4DCAFB9}" name="Column2" headerRowDxfId="219" dataDxfId="218" headerRowCellStyle="Normal 2 2" dataCellStyle="Normal 2"/>
    <tableColumn id="4" xr3:uid="{6124D292-E421-4724-96FC-81631A4BB427}" name="Column4" headerRowDxfId="217" dataDxfId="216" headerRowCellStyle="Normal 2 2" dataCellStyle="Normal 2"/>
    <tableColumn id="5" xr3:uid="{A061A334-2AAE-4576-B24F-A90AEF675C49}" name="Column5" headerRowDxfId="215" dataDxfId="214" headerRowCellStyle="Normal 2 2" dataCellStyle="Normal 2"/>
    <tableColumn id="6" xr3:uid="{51CE9195-A12D-4FB0-8B2A-6FD0AE1719C8}" name="Column6" headerRowDxfId="213" dataDxfId="212" headerRowCellStyle="Normal 2 2" dataCellStyle="Normal 2"/>
    <tableColumn id="7" xr3:uid="{56BA89CE-1F96-4DD8-BAF5-210245690F9F}" name="Column7" headerRowDxfId="211" dataDxfId="210" headerRowCellStyle="Normal 2 2" dataCellStyle="Normal 2"/>
    <tableColumn id="8" xr3:uid="{1FA52BF0-3AE4-43AB-B027-ECA83D8451D7}" name="Column8" headerRowDxfId="209" dataDxfId="208" headerRowCellStyle="Normal 2 2" dataCellStyle="Normal 2"/>
    <tableColumn id="9" xr3:uid="{25C8FEBB-8424-4F06-B197-DD366FB6EC92}" name="Column9" headerRowDxfId="207" dataDxfId="206" headerRowCellStyle="Normal 2 2" dataCellStyle="Normal 2"/>
    <tableColumn id="10" xr3:uid="{31B48DCE-3ED2-4287-A2C7-24DD94A0A146}" name="Column10" headerRowDxfId="205" dataDxfId="204" headerRowCellStyle="Normal 2 2" dataCellStyle="Normal 2"/>
    <tableColumn id="11" xr3:uid="{ACE4B64C-590A-4F77-A72F-85E39423C53D}" name="Column11" headerRowDxfId="203" dataDxfId="202" headerRowCellStyle="Normal 2 2" dataCellStyle="Normal 2"/>
    <tableColumn id="15" xr3:uid="{B6854948-6343-4193-BF76-E255CB80AEB5}" name="Column15" headerRowDxfId="201" dataDxfId="200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FB0BFF-F4BF-49F3-BC8F-BFF582BEC2E0}" name="Table29" displayName="Table29" ref="B3:L35" headerRowCount="0" totalsRowShown="0" headerRowDxfId="199" dataDxfId="198" tableBorderDxfId="197" headerRowCellStyle="Normal 2" dataCellStyle="Normal 2">
  <tableColumns count="11">
    <tableColumn id="1" xr3:uid="{396A9452-29B6-44F9-A820-71756FF81AB7}" name="Column1" headerRowDxfId="196" dataDxfId="195" headerRowCellStyle="Normal 2 2" dataCellStyle="Normal 2"/>
    <tableColumn id="2" xr3:uid="{1239E454-4227-46D5-B8AE-ED116EDF0B9B}" name="Column2" headerRowDxfId="194" dataDxfId="193" headerRowCellStyle="Normal 2 2" dataCellStyle="Normal 2"/>
    <tableColumn id="4" xr3:uid="{8DFB03E3-8C65-4C9A-B5AA-B253DC58ECD5}" name="Column4" headerRowDxfId="192" dataDxfId="191" headerRowCellStyle="Normal 2 2" dataCellStyle="Normal 2"/>
    <tableColumn id="5" xr3:uid="{3B2400C2-D204-49D1-BE07-1AE1DA0BAC66}" name="Column5" headerRowDxfId="190" dataDxfId="189" headerRowCellStyle="Normal 2 2" dataCellStyle="Normal 2"/>
    <tableColumn id="6" xr3:uid="{C2E9D976-B681-4EDE-A935-DBD38716CFDB}" name="Column6" headerRowDxfId="188" dataDxfId="187" headerRowCellStyle="Normal 2 2" dataCellStyle="Normal 2"/>
    <tableColumn id="7" xr3:uid="{0C9E5942-1FD8-4639-9BCE-F337A5707840}" name="Column7" headerRowDxfId="186" dataDxfId="185" headerRowCellStyle="Normal 2 2" dataCellStyle="Normal 2"/>
    <tableColumn id="8" xr3:uid="{FB272B0A-D539-46B3-93AC-5DB89F054CB6}" name="Column8" headerRowDxfId="184" dataDxfId="183" headerRowCellStyle="Normal 2 2" dataCellStyle="Normal 2"/>
    <tableColumn id="9" xr3:uid="{402D85FD-2E64-4FAD-8BF3-9046F51DE676}" name="Column9" headerRowDxfId="182" dataDxfId="181" headerRowCellStyle="Normal 2 2" dataCellStyle="Normal 2"/>
    <tableColumn id="10" xr3:uid="{B07FD643-44C3-4A9C-8EAC-B6561DCBC2BA}" name="Column10" headerRowDxfId="180" dataDxfId="179" headerRowCellStyle="Normal 2 2" dataCellStyle="Normal 2"/>
    <tableColumn id="11" xr3:uid="{C10095F1-228B-4D02-A2A1-7B8230390CB2}" name="Column11" headerRowDxfId="178" dataDxfId="177" headerRowCellStyle="Normal 2 2" dataCellStyle="Normal 2"/>
    <tableColumn id="15" xr3:uid="{C5C63007-FDB2-4CF4-BDC5-AC58D2157DFE}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2FF99C-A22E-498C-A638-BA556A349E21}" name="Table28" displayName="Table28" ref="B3:L30" headerRowCount="0" totalsRowShown="0" headerRowDxfId="174" dataDxfId="173" tableBorderDxfId="172" headerRowCellStyle="Normal 2" dataCellStyle="Normal 2">
  <tableColumns count="11">
    <tableColumn id="1" xr3:uid="{34C7F6E1-6746-4683-8C32-FFD2883F0D27}" name="Column1" headerRowDxfId="171" dataDxfId="170" headerRowCellStyle="Normal 2 2" dataCellStyle="Normal 2"/>
    <tableColumn id="2" xr3:uid="{2E6B32AD-EA70-46B8-A4CC-9A26F8277507}" name="Column2" headerRowDxfId="169" dataDxfId="168" headerRowCellStyle="Normal 2 2" dataCellStyle="Normal 2"/>
    <tableColumn id="4" xr3:uid="{564F675F-530A-4A2D-964F-A9F64F2CDE45}" name="Column4" headerRowDxfId="167" dataDxfId="166" headerRowCellStyle="Normal 2 2" dataCellStyle="Normal 2"/>
    <tableColumn id="5" xr3:uid="{E398D653-DF21-429F-8DEA-30CC0875567B}" name="Column5" headerRowDxfId="165" dataDxfId="164" headerRowCellStyle="Normal 2 2" dataCellStyle="Normal 2"/>
    <tableColumn id="6" xr3:uid="{0A05AD09-5CDE-4BC6-83FB-B489240A095D}" name="Column6" headerRowDxfId="163" dataDxfId="162" headerRowCellStyle="Normal 2 2" dataCellStyle="Normal 2"/>
    <tableColumn id="7" xr3:uid="{F83A530E-35FF-4C56-8387-D92BBF1C25D4}" name="Column7" headerRowDxfId="161" dataDxfId="160" headerRowCellStyle="Normal 2 2" dataCellStyle="Normal 2"/>
    <tableColumn id="8" xr3:uid="{44276F8B-709F-49A4-BDA0-B846A1F62C66}" name="Column8" headerRowDxfId="159" dataDxfId="158" headerRowCellStyle="Normal 2 2" dataCellStyle="Normal 2"/>
    <tableColumn id="9" xr3:uid="{D4D46D45-D611-437B-9FAB-FE673670A181}" name="Column9" headerRowDxfId="157" dataDxfId="156" headerRowCellStyle="Normal 2 2" dataCellStyle="Normal 2"/>
    <tableColumn id="10" xr3:uid="{E1B60956-381B-475F-92B6-23DB354F0A4D}" name="Column10" headerRowDxfId="155" dataDxfId="154" headerRowCellStyle="Normal 2 2" dataCellStyle="Normal 2"/>
    <tableColumn id="11" xr3:uid="{F1D7BDB0-C3CF-4217-8D75-D6EA4375623D}" name="Column11" headerRowDxfId="153" dataDxfId="152" headerRowCellStyle="Normal 2 2" dataCellStyle="Normal 2"/>
    <tableColumn id="15" xr3:uid="{5AA1B368-845C-4FFC-A859-DCF747C64C4A}" name="Column15" headerRowDxfId="151" dataDxfId="150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EAA8BD2-4F73-419B-A3E4-DDF0B3FFA4A3}" name="Table227" displayName="Table227" ref="B3:L29" headerRowCount="0" totalsRowShown="0" headerRowDxfId="149" dataDxfId="148" tableBorderDxfId="147" headerRowCellStyle="Normal 2" dataCellStyle="Normal 2">
  <tableColumns count="11">
    <tableColumn id="1" xr3:uid="{3FB52044-182B-4C7E-9D30-B40AA1D6F545}" name="Column1" headerRowDxfId="146" dataDxfId="145" headerRowCellStyle="Normal 2 2" dataCellStyle="Normal 2">
      <calculatedColumnFormula>IF(ISBLANK([6]DDataSource!A2),"",[6]DDataSource!A2)</calculatedColumnFormula>
    </tableColumn>
    <tableColumn id="2" xr3:uid="{3CDAE769-2567-4041-B310-C74ABFEF4923}" name="Column2" headerRowDxfId="144" dataDxfId="143" headerRowCellStyle="Normal 2 2" dataCellStyle="Normal 2">
      <calculatedColumnFormula>IF(ISBLANK([6]DDataSource!B2),"",[6]DDataSource!B2)</calculatedColumnFormula>
    </tableColumn>
    <tableColumn id="4" xr3:uid="{01E18A15-965E-4111-B8C5-6AAF8F2A5F3C}" name="Column4" headerRowDxfId="142" dataDxfId="141" headerRowCellStyle="Normal 2 2" dataCellStyle="Normal 2">
      <calculatedColumnFormula>IF(ISBLANK([6]DDataSource!C2),"",[6]DDataSource!C2)</calculatedColumnFormula>
    </tableColumn>
    <tableColumn id="5" xr3:uid="{A6C94CA1-C2B5-4ACB-959F-F163F28A3D12}" name="Column5" headerRowDxfId="140" dataDxfId="139" headerRowCellStyle="Normal 2 2" dataCellStyle="Normal 2">
      <calculatedColumnFormula>IF(ISBLANK([6]DDataSource!D2),"",[6]DDataSource!D2)</calculatedColumnFormula>
    </tableColumn>
    <tableColumn id="6" xr3:uid="{754AD79B-A631-4C1C-AF4E-4B104B58BB0C}" name="Column6" headerRowDxfId="138" dataDxfId="137" headerRowCellStyle="Normal 2 2" dataCellStyle="Normal 2">
      <calculatedColumnFormula>IF(ISBLANK([6]DDataSource!E2),"",[6]DDataSource!E2)</calculatedColumnFormula>
    </tableColumn>
    <tableColumn id="7" xr3:uid="{43CB11DF-FC63-4172-8998-6BB4A7782669}" name="Column7" headerRowDxfId="136" dataDxfId="135" headerRowCellStyle="Normal 2 2" dataCellStyle="Normal 2">
      <calculatedColumnFormula>IF(ISBLANK([6]DDataSource!F2),"",[6]DDataSource!F2)</calculatedColumnFormula>
    </tableColumn>
    <tableColumn id="8" xr3:uid="{871250B0-6A20-4B92-B5A3-65710FA27E1D}" name="Column8" headerRowDxfId="134" dataDxfId="133" headerRowCellStyle="Normal 2 2" dataCellStyle="Normal 2">
      <calculatedColumnFormula>IF(ISBLANK([6]DDataSource!G2),"",[6]DDataSource!G2)</calculatedColumnFormula>
    </tableColumn>
    <tableColumn id="9" xr3:uid="{335F4DEF-186D-4E96-95DA-A89CD7F64364}" name="Column9" headerRowDxfId="132" dataDxfId="131" headerRowCellStyle="Normal 2 2" dataCellStyle="Normal 2">
      <calculatedColumnFormula>IF(ISBLANK([6]DDataSource!H2),"",[6]DDataSource!H2)</calculatedColumnFormula>
    </tableColumn>
    <tableColumn id="10" xr3:uid="{09092BCA-5B23-4B03-8035-B8D8B9DA9323}" name="Column10" headerRowDxfId="130" dataDxfId="129" headerRowCellStyle="Normal 2 2" dataCellStyle="Normal 2">
      <calculatedColumnFormula>IF(ISBLANK([6]DDataSource!I2),"",[6]DDataSource!I2)</calculatedColumnFormula>
    </tableColumn>
    <tableColumn id="11" xr3:uid="{C73FC50A-62E1-4406-8804-A41FFED4212F}" name="Column11" headerRowDxfId="128" dataDxfId="127" headerRowCellStyle="Normal 2 2" dataCellStyle="Normal 2">
      <calculatedColumnFormula>IF(ISBLANK([6]DDataSource!J2),"",[6]DDataSource!J2)</calculatedColumnFormula>
    </tableColumn>
    <tableColumn id="15" xr3:uid="{BCD80C31-40CA-4C67-A066-613AC95A91B1}" name="Column15" headerRowDxfId="126" dataDxfId="125" headerRowCellStyle="Normal 2 2" dataCellStyle="Normal 2">
      <calculatedColumnFormula>IF(ISBLANK([6]DDataSource!K2),"",[6]DDataSource!K2)</calculatedColumnFormula>
    </tableColumn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8D3495-8504-43F0-B2FB-D3836FABB770}" name="Table26" displayName="Table26" ref="B3:L23" headerRowCount="0" totalsRowShown="0" headerRowDxfId="124" dataDxfId="123" tableBorderDxfId="122" headerRowCellStyle="Normal 2" dataCellStyle="Normal 2">
  <tableColumns count="11">
    <tableColumn id="1" xr3:uid="{C49A8369-4615-4AE9-ADAB-EA33534B3CF0}" name="Column1" headerRowDxfId="121" dataDxfId="120" headerRowCellStyle="Normal 2 2" dataCellStyle="Normal 2"/>
    <tableColumn id="2" xr3:uid="{EB0376EA-4572-455C-ADB1-1EDB05EA8BEB}" name="Column2" headerRowDxfId="119" dataDxfId="118" headerRowCellStyle="Normal 2 2" dataCellStyle="Normal 2"/>
    <tableColumn id="4" xr3:uid="{FC6BB5F2-4E88-4CD2-AF5A-65BB474DA46F}" name="Column4" headerRowDxfId="117" dataDxfId="116" headerRowCellStyle="Normal 2 2" dataCellStyle="Normal 2"/>
    <tableColumn id="5" xr3:uid="{C3EB2E41-4CF7-467C-9E47-D260A4375A36}" name="Column5" headerRowDxfId="115" dataDxfId="114" headerRowCellStyle="Normal 2 2" dataCellStyle="Normal 2"/>
    <tableColumn id="6" xr3:uid="{9BD40469-2310-41AB-A692-0DB1824EBD1B}" name="Column6" headerRowDxfId="113" dataDxfId="112" headerRowCellStyle="Normal 2 2" dataCellStyle="Normal 2"/>
    <tableColumn id="7" xr3:uid="{D722E9C1-6500-4BAC-B8A4-A1D14E7FE10A}" name="Column7" headerRowDxfId="111" dataDxfId="110" headerRowCellStyle="Normal 2 2" dataCellStyle="Normal 2"/>
    <tableColumn id="8" xr3:uid="{DB201C2F-2595-4558-BCA8-10D5F5C2D0BA}" name="Column8" headerRowDxfId="109" dataDxfId="108" headerRowCellStyle="Normal 2 2" dataCellStyle="Normal 2"/>
    <tableColumn id="9" xr3:uid="{6CB9A140-37AD-40BD-AFEA-467F0911C79F}" name="Column9" headerRowDxfId="107" dataDxfId="106" headerRowCellStyle="Normal 2 2" dataCellStyle="Normal 2"/>
    <tableColumn id="10" xr3:uid="{75B6B6D7-96E5-498C-B95D-86FB5E1C9BEC}" name="Column10" headerRowDxfId="105" dataDxfId="104" headerRowCellStyle="Normal 2 2" dataCellStyle="Normal 2"/>
    <tableColumn id="11" xr3:uid="{4DDF838E-39C1-4DD3-8DA6-D3F483D912AA}" name="Column11" headerRowDxfId="103" dataDxfId="102" headerRowCellStyle="Normal 2 2" dataCellStyle="Normal 2"/>
    <tableColumn id="15" xr3:uid="{5AE7B0FD-D375-4434-815A-80EEE64A6B92}" name="Column15" headerRowDxfId="101" dataDxfId="100" headerRowCellStyle="Normal 2 2" dataCellStyle="Normal 2"/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4A5C71-5804-4BFA-88EE-095C2134F1FB}" name="Table25" displayName="Table25" ref="B3:L31" headerRowCount="0" totalsRowShown="0" headerRowDxfId="99" dataDxfId="98" tableBorderDxfId="97" headerRowCellStyle="Normal 2" dataCellStyle="Normal 2">
  <tableColumns count="11">
    <tableColumn id="1" xr3:uid="{83DC0EEA-E415-41C4-A8B3-C0F4A86011C2}" name="Column1" headerRowDxfId="96" dataDxfId="95" headerRowCellStyle="Normal 2 2" dataCellStyle="Normal 2"/>
    <tableColumn id="2" xr3:uid="{75CC03C7-A8A6-4C6A-91EC-D6AD00E51638}" name="Column2" headerRowDxfId="94" dataDxfId="93" headerRowCellStyle="Normal 2 2" dataCellStyle="Normal 2"/>
    <tableColumn id="4" xr3:uid="{8EC7AFB6-9EDF-4BF4-9A22-E264DB0F4D6C}" name="Column4" headerRowDxfId="92" dataDxfId="91" headerRowCellStyle="Normal 2 2" dataCellStyle="Normal 2"/>
    <tableColumn id="5" xr3:uid="{0D888EEA-1B3B-44FC-9068-B7E56ECA1BCE}" name="Column5" headerRowDxfId="90" dataDxfId="89" headerRowCellStyle="Normal 2 2" dataCellStyle="Normal 2"/>
    <tableColumn id="6" xr3:uid="{B7C8DEE0-FC31-49D1-9D84-820A9E6AAD2D}" name="Column6" headerRowDxfId="88" dataDxfId="87" headerRowCellStyle="Normal 2 2" dataCellStyle="Normal 2"/>
    <tableColumn id="7" xr3:uid="{0DF6FECA-EA34-4A17-869E-6EEC9FE15B17}" name="Column7" headerRowDxfId="86" dataDxfId="85" headerRowCellStyle="Normal 2 2" dataCellStyle="Normal 2"/>
    <tableColumn id="8" xr3:uid="{E5D15FA1-621A-4F8C-B68E-C96D88E921D2}" name="Column8" headerRowDxfId="84" dataDxfId="83" headerRowCellStyle="Normal 2 2" dataCellStyle="Normal 2"/>
    <tableColumn id="9" xr3:uid="{B9A49D96-81F0-4014-B3D5-D175B173C017}" name="Column9" headerRowDxfId="82" dataDxfId="81" headerRowCellStyle="Normal 2 2" dataCellStyle="Normal 2"/>
    <tableColumn id="10" xr3:uid="{356C815C-8031-4248-8490-B08B7B6F20B0}" name="Column10" headerRowDxfId="80" dataDxfId="79" headerRowCellStyle="Normal 2 2" dataCellStyle="Normal 2"/>
    <tableColumn id="11" xr3:uid="{2ABA20F2-818D-4D09-9DDB-B0E890DF6FD7}" name="Column11" headerRowDxfId="78" dataDxfId="77" headerRowCellStyle="Normal 2 2" dataCellStyle="Normal 2"/>
    <tableColumn id="15" xr3:uid="{7C41E1CC-19E6-40D5-9D4B-14088E3E33D8}" name="Column15" headerRowDxfId="76" dataDxfId="75" headerRowCellStyle="Normal 2 2" dataCellStyle="Normal 2"/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D011-6771-4D4C-9842-5426288246D9}" name="Table24" displayName="Table24" ref="B3:L32" headerRowCount="0" totalsRowShown="0" headerRowDxfId="74" dataDxfId="73" tableBorderDxfId="72" headerRowCellStyle="Normal 2" dataCellStyle="Normal 2">
  <tableColumns count="11">
    <tableColumn id="1" xr3:uid="{3B66886A-8C78-4476-B6A3-DDA61CCB7BB5}" name="Column1" headerRowDxfId="71" dataDxfId="70" headerRowCellStyle="Normal 2 2" dataCellStyle="Normal 2"/>
    <tableColumn id="2" xr3:uid="{8D74BDE4-60AA-46AB-B999-9985478A6B1B}" name="Column2" headerRowDxfId="69" dataDxfId="68" headerRowCellStyle="Normal 2 2" dataCellStyle="Normal 2"/>
    <tableColumn id="4" xr3:uid="{AA5A5EC0-31C2-4326-B95F-563D192A4716}" name="Column4" headerRowDxfId="67" dataDxfId="66" headerRowCellStyle="Normal 2 2" dataCellStyle="Normal 2"/>
    <tableColumn id="5" xr3:uid="{97BB1C9D-E7C9-4408-8A04-EB645CFDF6C5}" name="Column5" headerRowDxfId="65" dataDxfId="64" headerRowCellStyle="Normal 2 2" dataCellStyle="Normal 2"/>
    <tableColumn id="6" xr3:uid="{3302CE88-C734-423D-B1EC-B35FA7226676}" name="Column6" headerRowDxfId="63" dataDxfId="62" headerRowCellStyle="Normal 2 2" dataCellStyle="Normal 2"/>
    <tableColumn id="7" xr3:uid="{478DA4CA-4720-459E-AD18-695DD278F147}" name="Column7" headerRowDxfId="61" dataDxfId="60" headerRowCellStyle="Normal 2 2" dataCellStyle="Normal 2"/>
    <tableColumn id="8" xr3:uid="{9E2CC659-CC3B-449A-9ED5-640B5A528893}" name="Column8" headerRowDxfId="59" dataDxfId="58" headerRowCellStyle="Normal 2 2" dataCellStyle="Normal 2"/>
    <tableColumn id="9" xr3:uid="{62498EAC-98FF-43A3-8009-D23F25505D9B}" name="Column9" headerRowDxfId="57" dataDxfId="56" headerRowCellStyle="Normal 2 2" dataCellStyle="Normal 2"/>
    <tableColumn id="10" xr3:uid="{B9C2AE36-A87F-4444-B47C-AC19E36A4D76}" name="Column10" headerRowDxfId="55" dataDxfId="54" headerRowCellStyle="Normal 2 2" dataCellStyle="Normal 2"/>
    <tableColumn id="11" xr3:uid="{66ACE7A8-7BF7-45EB-802D-8A0FD557375E}" name="Column11" headerRowDxfId="53" dataDxfId="52" headerRowCellStyle="Normal 2 2" dataCellStyle="Normal 2"/>
    <tableColumn id="15" xr3:uid="{31BBE91A-6BD9-4236-BBE1-08A3B3D57CD4}" name="Column15" headerRowDxfId="51" dataDxfId="50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A092D4-8BBF-45E9-B4D4-CB690D2D1839}" name="Table23" displayName="Table23" ref="B3:L34" headerRowCount="0" totalsRowShown="0" headerRowDxfId="49" dataDxfId="48" tableBorderDxfId="47" headerRowCellStyle="Normal 2" dataCellStyle="Normal 2">
  <tableColumns count="11">
    <tableColumn id="1" xr3:uid="{D737FAAB-E455-4CE5-B6B5-870AD988BF4D}" name="Column1" headerRowDxfId="46" dataDxfId="45" headerRowCellStyle="Normal 2 2" dataCellStyle="Normal 2"/>
    <tableColumn id="2" xr3:uid="{30B6C410-DA36-4A0F-A360-F60319722DB1}" name="Column2" headerRowDxfId="44" dataDxfId="43" headerRowCellStyle="Normal 2 2" dataCellStyle="Normal 2"/>
    <tableColumn id="4" xr3:uid="{FB4B8D86-1472-4063-BEE8-BC0C64DCECF5}" name="Column4" headerRowDxfId="42" dataDxfId="41" headerRowCellStyle="Normal 2 2" dataCellStyle="Normal 2"/>
    <tableColumn id="5" xr3:uid="{285704CB-B5D0-4FEB-B120-4C061CD109DB}" name="Column5" headerRowDxfId="40" dataDxfId="39" headerRowCellStyle="Normal 2 2" dataCellStyle="Normal 2"/>
    <tableColumn id="6" xr3:uid="{D052658F-9D2B-4733-B5EE-8B6A0E92D552}" name="Column6" headerRowDxfId="38" dataDxfId="37" headerRowCellStyle="Normal 2 2" dataCellStyle="Normal 2"/>
    <tableColumn id="7" xr3:uid="{A97F4915-64DB-4F3E-8EC4-E8C32FEF9A3B}" name="Column7" headerRowDxfId="36" dataDxfId="35" headerRowCellStyle="Normal 2 2" dataCellStyle="Normal 2"/>
    <tableColumn id="8" xr3:uid="{D17BE41E-4C8C-48E8-8409-F5F5F60CA034}" name="Column8" headerRowDxfId="34" dataDxfId="33" headerRowCellStyle="Normal 2 2" dataCellStyle="Normal 2"/>
    <tableColumn id="9" xr3:uid="{76EF5100-7666-4B8B-AC7E-FE9637E8E2AE}" name="Column9" headerRowDxfId="32" dataDxfId="31" headerRowCellStyle="Normal 2 2" dataCellStyle="Normal 2"/>
    <tableColumn id="10" xr3:uid="{8832ED24-8BE1-4E87-93D1-91F4B67EC52C}" name="Column10" headerRowDxfId="30" dataDxfId="29" headerRowCellStyle="Normal 2 2" dataCellStyle="Normal 2"/>
    <tableColumn id="11" xr3:uid="{009659E7-581C-4449-A99F-316B96A78D69}" name="Column11" headerRowDxfId="28" dataDxfId="27" headerRowCellStyle="Normal 2 2" dataCellStyle="Normal 2"/>
    <tableColumn id="15" xr3:uid="{D66A32C7-DDFA-42B3-87FD-7E452ACAE621}" name="Column15" headerRowDxfId="26" dataDxfId="25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6389D1-3919-4922-8E16-E2E9B71B052E}" name="Table2" displayName="Table2" ref="B3:L31" headerRowCount="0" totalsRowShown="0" headerRowDxfId="24" dataDxfId="23" tableBorderDxfId="22" headerRowCellStyle="Normal 2" dataCellStyle="Normal 2">
  <tableColumns count="11">
    <tableColumn id="1" xr3:uid="{77002684-388C-43AC-B80D-BC8952169C8C}" name="Column1" headerRowDxfId="21" dataDxfId="20" headerRowCellStyle="Normal 2 2" dataCellStyle="Normal 2"/>
    <tableColumn id="2" xr3:uid="{59CAE2A2-1458-4587-ACDD-127B1151ADD2}" name="Column2" headerRowDxfId="19" dataDxfId="18" headerRowCellStyle="Normal 2 2" dataCellStyle="Normal 2"/>
    <tableColumn id="4" xr3:uid="{2F29AEEE-533E-4D19-90D7-56183678EA8D}" name="Column4" headerRowDxfId="17" dataDxfId="16" headerRowCellStyle="Normal 2 2" dataCellStyle="Normal 2"/>
    <tableColumn id="5" xr3:uid="{1E8034FC-3103-419B-80C1-48FBC6EEFE2E}" name="Column5" headerRowDxfId="15" dataDxfId="14" headerRowCellStyle="Normal 2 2" dataCellStyle="Normal 2"/>
    <tableColumn id="6" xr3:uid="{FD7D4A79-9A9E-47FC-8DA4-6C9201996C0B}" name="Column6" headerRowDxfId="13" dataDxfId="12" headerRowCellStyle="Normal 2 2" dataCellStyle="Normal 2"/>
    <tableColumn id="7" xr3:uid="{6BCD06BE-9BF1-4200-947C-15B2EC8659A0}" name="Column7" headerRowDxfId="11" dataDxfId="10" headerRowCellStyle="Normal 2 2" dataCellStyle="Normal 2"/>
    <tableColumn id="8" xr3:uid="{656A995F-586D-4AF4-8BB8-271F361E121D}" name="Column8" headerRowDxfId="9" dataDxfId="8" headerRowCellStyle="Normal 2 2" dataCellStyle="Normal 2"/>
    <tableColumn id="9" xr3:uid="{921D703C-C25D-4048-9929-328BCF85D3B3}" name="Column9" headerRowDxfId="7" dataDxfId="6" headerRowCellStyle="Normal 2 2" dataCellStyle="Normal 2"/>
    <tableColumn id="10" xr3:uid="{7583111A-F944-4D20-8C2F-DA3156212B47}" name="Column10" headerRowDxfId="5" dataDxfId="4" headerRowCellStyle="Normal 2 2" dataCellStyle="Normal 2"/>
    <tableColumn id="11" xr3:uid="{249E74B0-8BED-4F92-8309-15A31DDF53B0}" name="Column11" headerRowDxfId="3" dataDxfId="2" headerRowCellStyle="Normal 2 2" dataCellStyle="Normal 2"/>
    <tableColumn id="15" xr3:uid="{042617AE-C071-4C97-B600-017706195DAB}" name="Column15" headerRowDxfId="1" dataDxfId="0" headerRowCellStyle="Normal 2 2" dataCellStyle="Normal 2"/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A96EC2-D638-45C7-A810-80DD89A63A1F}" name="Table224" displayName="Table224" ref="B3:L29" headerRowCount="0" totalsRowShown="0" headerRowDxfId="649" dataDxfId="648" tableBorderDxfId="647" headerRowCellStyle="Normal 2" dataCellStyle="Normal 2">
  <tableColumns count="11">
    <tableColumn id="1" xr3:uid="{B351943F-10D2-434E-8042-EDDD3D81EDAE}" name="Column1" headerRowDxfId="646" dataDxfId="645" headerRowCellStyle="Normal 2 2" dataCellStyle="Normal 2"/>
    <tableColumn id="2" xr3:uid="{14385757-B0AA-43BA-8809-73E2AEE84100}" name="Column2" headerRowDxfId="644" dataDxfId="643" headerRowCellStyle="Normal 2 2" dataCellStyle="Normal 2"/>
    <tableColumn id="4" xr3:uid="{3D5033F8-4AC3-4574-8F36-A275BEA10274}" name="Column4" headerRowDxfId="642" dataDxfId="641" headerRowCellStyle="Normal 2 2" dataCellStyle="Normal 2"/>
    <tableColumn id="5" xr3:uid="{22C672AB-0293-462C-BD43-C36E4E6DBCBC}" name="Column5" headerRowDxfId="640" dataDxfId="639" headerRowCellStyle="Normal 2 2" dataCellStyle="Normal 2"/>
    <tableColumn id="6" xr3:uid="{FDC87158-6FB7-4ED4-9662-3B30DCB14F6F}" name="Column6" headerRowDxfId="638" dataDxfId="637" headerRowCellStyle="Normal 2 2" dataCellStyle="Normal 2"/>
    <tableColumn id="7" xr3:uid="{337717B2-E98E-41DE-9864-7D682A174C10}" name="Column7" headerRowDxfId="636" dataDxfId="635" headerRowCellStyle="Normal 2 2" dataCellStyle="Normal 2"/>
    <tableColumn id="8" xr3:uid="{E8B7FE70-AE04-4CEE-B733-ACC02BEE09E9}" name="Column8" headerRowDxfId="634" dataDxfId="633" headerRowCellStyle="Normal 2 2" dataCellStyle="Normal 2"/>
    <tableColumn id="9" xr3:uid="{39840179-10ED-47E6-8FC2-50153A0949F4}" name="Column9" headerRowDxfId="632" dataDxfId="631" headerRowCellStyle="Normal 2 2" dataCellStyle="Normal 2"/>
    <tableColumn id="10" xr3:uid="{2183ED83-AC79-4F84-BA5E-CE3F43464CBF}" name="Column10" headerRowDxfId="630" dataDxfId="629" headerRowCellStyle="Normal 2 2" dataCellStyle="Normal 2"/>
    <tableColumn id="11" xr3:uid="{1F7EACF8-4179-4D6E-8431-D4FC9772F1AD}" name="Column11" headerRowDxfId="628" dataDxfId="627" headerRowCellStyle="Normal 2 2" dataCellStyle="Normal 2"/>
    <tableColumn id="15" xr3:uid="{4F0BC812-E04E-4507-84FF-A2735DF85C4A}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514767D-E831-48BA-B916-C1247626C38D}" name="Table223" displayName="Table223" ref="B3:L30" headerRowCount="0" totalsRowShown="0" headerRowDxfId="624" dataDxfId="623" tableBorderDxfId="622" headerRowCellStyle="Normal 2" dataCellStyle="Normal 2">
  <tableColumns count="11">
    <tableColumn id="1" xr3:uid="{47C66A97-4DE9-45D7-9D13-6C592381A630}" name="Column1" headerRowDxfId="621" dataDxfId="620" headerRowCellStyle="Normal 2 2" dataCellStyle="Normal 2"/>
    <tableColumn id="2" xr3:uid="{D4228DE7-1E82-42F3-81C3-4F5D509AC560}" name="Column2" headerRowDxfId="619" dataDxfId="618" headerRowCellStyle="Normal 2 2" dataCellStyle="Normal 2"/>
    <tableColumn id="4" xr3:uid="{06DBE0CA-4852-4E71-A9A7-A3A0C6CC2D4A}" name="Column4" headerRowDxfId="617" dataDxfId="616" headerRowCellStyle="Normal 2 2" dataCellStyle="Normal 2"/>
    <tableColumn id="5" xr3:uid="{B383A02C-04D0-4689-9E95-A232ACCBB795}" name="Column5" headerRowDxfId="615" dataDxfId="614" headerRowCellStyle="Normal 2 2" dataCellStyle="Normal 2"/>
    <tableColumn id="6" xr3:uid="{3033763F-6525-48C0-A271-AA199CA43871}" name="Column6" headerRowDxfId="613" dataDxfId="612" headerRowCellStyle="Normal 2 2" dataCellStyle="Normal 2"/>
    <tableColumn id="7" xr3:uid="{F8A3E096-B08D-4B14-823C-BF175AF289F4}" name="Column7" headerRowDxfId="611" dataDxfId="610" headerRowCellStyle="Normal 2 2" dataCellStyle="Normal 2"/>
    <tableColumn id="8" xr3:uid="{9CE5E912-389B-4890-A316-174A2A1C8B38}" name="Column8" headerRowDxfId="609" dataDxfId="608" headerRowCellStyle="Normal 2 2" dataCellStyle="Normal 2"/>
    <tableColumn id="9" xr3:uid="{EFBF7414-266E-41A5-A6C9-1CE5F345FB20}" name="Column9" headerRowDxfId="607" dataDxfId="606" headerRowCellStyle="Normal 2 2" dataCellStyle="Normal 2"/>
    <tableColumn id="10" xr3:uid="{E1AA6939-FE32-4AFB-AE94-E6F11BD0F5AE}" name="Column10" headerRowDxfId="605" dataDxfId="604" headerRowCellStyle="Normal 2 2" dataCellStyle="Normal 2"/>
    <tableColumn id="11" xr3:uid="{652E7C0B-3B25-4A58-8821-73459D923B37}" name="Column11" headerRowDxfId="603" dataDxfId="602" headerRowCellStyle="Normal 2 2" dataCellStyle="Normal 2"/>
    <tableColumn id="15" xr3:uid="{DDA0E57B-5C77-4F9A-99C6-D9A150E3605C}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EFF58B-A355-4B39-BBE3-8B2155DD6059}" name="Table222" displayName="Table222" ref="B3:L31" headerRowCount="0" totalsRowShown="0" headerRowDxfId="599" dataDxfId="598" tableBorderDxfId="597" headerRowCellStyle="Normal 2" dataCellStyle="Normal 2">
  <tableColumns count="11">
    <tableColumn id="1" xr3:uid="{B3FF31CB-D7AE-4AC5-8271-FA80FF04B10F}" name="Column1" headerRowDxfId="596" dataDxfId="595" headerRowCellStyle="Normal 2 2" dataCellStyle="Normal 2"/>
    <tableColumn id="2" xr3:uid="{BF0635C8-7D4A-4F0B-BA9B-B25A332434DD}" name="Column2" headerRowDxfId="594" dataDxfId="593" headerRowCellStyle="Normal 2 2" dataCellStyle="Normal 2"/>
    <tableColumn id="4" xr3:uid="{BD3A9C6A-F3E0-4CB2-A2E5-DF9AF7335987}" name="Column4" headerRowDxfId="592" dataDxfId="591" headerRowCellStyle="Normal 2 2" dataCellStyle="Normal 2"/>
    <tableColumn id="5" xr3:uid="{5BE7127F-17DA-4EC5-B71E-053219BC20EE}" name="Column5" headerRowDxfId="590" dataDxfId="589" headerRowCellStyle="Normal 2 2" dataCellStyle="Normal 2"/>
    <tableColumn id="6" xr3:uid="{2EC04C4B-B398-4DC0-891D-B88BF711465E}" name="Column6" headerRowDxfId="588" dataDxfId="587" headerRowCellStyle="Normal 2 2" dataCellStyle="Normal 2"/>
    <tableColumn id="7" xr3:uid="{1BCDF0A8-6358-466D-84BC-62B241CF5528}" name="Column7" headerRowDxfId="586" dataDxfId="585" headerRowCellStyle="Normal 2 2" dataCellStyle="Normal 2"/>
    <tableColumn id="8" xr3:uid="{FB37AA20-AC0D-4741-AB48-76FFE8E1EE7E}" name="Column8" headerRowDxfId="584" dataDxfId="583" headerRowCellStyle="Normal 2 2" dataCellStyle="Normal 2"/>
    <tableColumn id="9" xr3:uid="{CD8D306C-48A6-4C94-AD99-269F4470E7F0}" name="Column9" headerRowDxfId="582" dataDxfId="581" headerRowCellStyle="Normal 2 2" dataCellStyle="Normal 2"/>
    <tableColumn id="10" xr3:uid="{54F12A44-93DA-4BF7-AB86-4A9C8517E4AD}" name="Column10" headerRowDxfId="580" dataDxfId="579" headerRowCellStyle="Normal 2 2" dataCellStyle="Normal 2"/>
    <tableColumn id="11" xr3:uid="{F50A0C38-83D7-4486-BD05-2393ED77EFD9}" name="Column11" headerRowDxfId="578" dataDxfId="577" headerRowCellStyle="Normal 2 2" dataCellStyle="Normal 2"/>
    <tableColumn id="15" xr3:uid="{338AB50C-AED8-4D57-97EC-953351F4415F}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70FCA2E-D966-407C-B745-7D597A8BAD33}" name="Table221" displayName="Table221" ref="B3:L30" headerRowCount="0" totalsRowShown="0" headerRowDxfId="574" dataDxfId="573" tableBorderDxfId="572" headerRowCellStyle="Normal 2" dataCellStyle="Normal 2">
  <tableColumns count="11">
    <tableColumn id="1" xr3:uid="{F6BB0537-D4F0-472C-87DC-1800CD7E8677}" name="Column1" headerRowDxfId="571" dataDxfId="570" headerRowCellStyle="Normal 2 2" dataCellStyle="Normal 2"/>
    <tableColumn id="2" xr3:uid="{8D0E1F33-DF18-4C47-BCAC-99702F2DC717}" name="Column2" headerRowDxfId="569" dataDxfId="568" headerRowCellStyle="Normal 2 2" dataCellStyle="Normal 2"/>
    <tableColumn id="4" xr3:uid="{A33A0DFF-713F-4864-BC55-2A789F69B3E0}" name="Column4" headerRowDxfId="567" dataDxfId="566" headerRowCellStyle="Normal 2 2" dataCellStyle="Normal 2"/>
    <tableColumn id="5" xr3:uid="{DD8CDCCD-4151-4A09-98FA-A0EBB8779B7F}" name="Column5" headerRowDxfId="565" dataDxfId="564" headerRowCellStyle="Normal 2 2" dataCellStyle="Normal 2"/>
    <tableColumn id="6" xr3:uid="{6C022470-3C07-431F-AEE5-9E2148ED587D}" name="Column6" headerRowDxfId="563" dataDxfId="562" headerRowCellStyle="Normal 2 2" dataCellStyle="Normal 2"/>
    <tableColumn id="7" xr3:uid="{8EFDD424-B02C-458C-B677-A2D7AC71D5DE}" name="Column7" headerRowDxfId="561" dataDxfId="560" headerRowCellStyle="Normal 2 2" dataCellStyle="Normal 2"/>
    <tableColumn id="8" xr3:uid="{9D077633-6539-4AC7-9897-682C706F5A0A}" name="Column8" headerRowDxfId="559" dataDxfId="558" headerRowCellStyle="Normal 2 2" dataCellStyle="Normal 2"/>
    <tableColumn id="9" xr3:uid="{78D19D79-1A82-444D-A866-A485EE60D257}" name="Column9" headerRowDxfId="557" dataDxfId="556" headerRowCellStyle="Normal 2 2" dataCellStyle="Normal 2"/>
    <tableColumn id="10" xr3:uid="{9DDF687E-E11A-426F-B831-064A82457B07}" name="Column10" headerRowDxfId="555" dataDxfId="554" headerRowCellStyle="Normal 2 2" dataCellStyle="Normal 2"/>
    <tableColumn id="11" xr3:uid="{AC729CC2-1627-494A-81B6-B2D916052CBF}" name="Column11" headerRowDxfId="553" dataDxfId="552" headerRowCellStyle="Normal 2 2" dataCellStyle="Normal 2"/>
    <tableColumn id="15" xr3:uid="{4A0AA71F-37CA-4416-8F8F-E9C4197E1536}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BA9FCDD-F04A-42EB-AE2C-23DDD49462CE}" name="Table220" displayName="Table220" ref="B3:L33" headerRowCount="0" totalsRowShown="0" headerRowDxfId="549" dataDxfId="548" tableBorderDxfId="547" headerRowCellStyle="Normal 2" dataCellStyle="Normal 2">
  <tableColumns count="11">
    <tableColumn id="1" xr3:uid="{E2800717-2495-448B-85BC-F706492B8DD8}" name="Column1" headerRowDxfId="546" dataDxfId="545" headerRowCellStyle="Normal 2 2" dataCellStyle="Normal 2"/>
    <tableColumn id="2" xr3:uid="{44FAFD61-A80B-4C8C-9021-4EC52059A3BD}" name="Column2" headerRowDxfId="544" dataDxfId="543" headerRowCellStyle="Normal 2 2" dataCellStyle="Normal 2"/>
    <tableColumn id="4" xr3:uid="{3BF8F225-83C9-4BDA-AC14-3352010E450A}" name="Column4" headerRowDxfId="542" dataDxfId="541" headerRowCellStyle="Normal 2 2" dataCellStyle="Normal 2"/>
    <tableColumn id="5" xr3:uid="{51730CEC-D121-4B30-801D-39CB382FCA58}" name="Column5" headerRowDxfId="540" dataDxfId="539" headerRowCellStyle="Normal 2 2" dataCellStyle="Normal 2"/>
    <tableColumn id="6" xr3:uid="{B2936639-21ED-43E8-B4C3-5838B04EF762}" name="Column6" headerRowDxfId="538" dataDxfId="537" headerRowCellStyle="Normal 2 2" dataCellStyle="Normal 2"/>
    <tableColumn id="7" xr3:uid="{917AA1B1-D12F-4C47-8DAD-EBE61EC3F826}" name="Column7" headerRowDxfId="536" dataDxfId="535" headerRowCellStyle="Normal 2 2" dataCellStyle="Normal 2"/>
    <tableColumn id="8" xr3:uid="{C0264955-D84D-4375-9ECC-B8CFAA25198C}" name="Column8" headerRowDxfId="534" dataDxfId="533" headerRowCellStyle="Normal 2 2" dataCellStyle="Normal 2"/>
    <tableColumn id="9" xr3:uid="{52175C5B-31A1-456E-A0A1-732F46A0C1F5}" name="Column9" headerRowDxfId="532" dataDxfId="531" headerRowCellStyle="Normal 2 2" dataCellStyle="Normal 2"/>
    <tableColumn id="10" xr3:uid="{57A1F8B9-27E0-4E51-AF16-E7E01CCA1A40}" name="Column10" headerRowDxfId="530" dataDxfId="529" headerRowCellStyle="Normal 2 2" dataCellStyle="Normal 2"/>
    <tableColumn id="11" xr3:uid="{6EDFFB86-9502-4335-8058-E9BE6F834467}" name="Column11" headerRowDxfId="528" dataDxfId="527" headerRowCellStyle="Normal 2 2" dataCellStyle="Normal 2"/>
    <tableColumn id="15" xr3:uid="{D7F6692F-73AE-4C80-A058-CF6D9D488555}" name="Column15" headerRowDxfId="526" dataDxfId="525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8BD662-2D46-458F-A54C-CA569C414CF1}" name="Table27" displayName="Table27" ref="B3:L33" headerRowCount="0" totalsRowShown="0" headerRowDxfId="524" dataDxfId="523" tableBorderDxfId="522" headerRowCellStyle="Normal 2" dataCellStyle="Normal 2">
  <tableColumns count="11">
    <tableColumn id="1" xr3:uid="{FFE5331A-3244-4CCF-B8DD-65B2C82FA9C6}" name="Column1" headerRowDxfId="521" dataDxfId="520" headerRowCellStyle="Normal 2 2" dataCellStyle="Normal 2">
      <calculatedColumnFormula>IF(ISBLANK([1]DDataSource!A2),"",[1]DDataSource!A2)</calculatedColumnFormula>
    </tableColumn>
    <tableColumn id="2" xr3:uid="{0055572E-610B-4827-A6BD-B28861191414}" name="Column2" headerRowDxfId="519" dataDxfId="518" headerRowCellStyle="Normal 2 2" dataCellStyle="Normal 2">
      <calculatedColumnFormula>IF(ISBLANK([1]DDataSource!B2),"",[1]DDataSource!B2)</calculatedColumnFormula>
    </tableColumn>
    <tableColumn id="4" xr3:uid="{0935FD2B-1E05-4A2E-A727-F498BFF84EA4}" name="Column4" headerRowDxfId="517" dataDxfId="516" headerRowCellStyle="Normal 2 2" dataCellStyle="Normal 2">
      <calculatedColumnFormula>IF(ISBLANK([1]DDataSource!C2),"",[1]DDataSource!C2)</calculatedColumnFormula>
    </tableColumn>
    <tableColumn id="5" xr3:uid="{B94F3A73-E139-4386-8F30-30602A9A796B}" name="Column5" headerRowDxfId="515" dataDxfId="514" headerRowCellStyle="Normal 2 2" dataCellStyle="Normal 2">
      <calculatedColumnFormula>IF(ISBLANK([1]DDataSource!D2),"",[1]DDataSource!D2)</calculatedColumnFormula>
    </tableColumn>
    <tableColumn id="6" xr3:uid="{3EA307ED-A7B9-423E-A1F3-078B84DD5701}" name="Column6" headerRowDxfId="513" dataDxfId="512" headerRowCellStyle="Normal 2 2" dataCellStyle="Normal 2">
      <calculatedColumnFormula>IF(ISBLANK([1]DDataSource!E2),"",[1]DDataSource!E2)</calculatedColumnFormula>
    </tableColumn>
    <tableColumn id="7" xr3:uid="{ECDF292B-5799-4C7D-86A5-658898E09BC6}" name="Column7" headerRowDxfId="511" dataDxfId="510" headerRowCellStyle="Normal 2 2" dataCellStyle="Normal 2">
      <calculatedColumnFormula>IF(ISBLANK([1]DDataSource!F2),"",[1]DDataSource!F2)</calculatedColumnFormula>
    </tableColumn>
    <tableColumn id="8" xr3:uid="{79FB3712-83D7-4BDF-AB8C-261FE9A9CDF2}" name="Column8" headerRowDxfId="509" dataDxfId="508" headerRowCellStyle="Normal 2 2" dataCellStyle="Normal 2">
      <calculatedColumnFormula>IF(ISBLANK([1]DDataSource!G2),"",[1]DDataSource!G2)</calculatedColumnFormula>
    </tableColumn>
    <tableColumn id="9" xr3:uid="{0442F4E8-B520-47E2-A7D8-1E5AFF093A2E}" name="Column9" headerRowDxfId="507" dataDxfId="506" headerRowCellStyle="Normal 2 2" dataCellStyle="Normal 2">
      <calculatedColumnFormula>IF(ISBLANK([1]DDataSource!H2),"",[1]DDataSource!H2)</calculatedColumnFormula>
    </tableColumn>
    <tableColumn id="10" xr3:uid="{6C9207D8-4526-4676-9F87-64B813DB37E3}" name="Column10" headerRowDxfId="505" dataDxfId="504" headerRowCellStyle="Normal 2 2" dataCellStyle="Normal 2">
      <calculatedColumnFormula>IF(ISBLANK([1]DDataSource!I2),"",[1]DDataSource!I2)</calculatedColumnFormula>
    </tableColumn>
    <tableColumn id="11" xr3:uid="{1C406D01-CEBB-40B2-A7FE-36A6EF75FCAA}" name="Column11" headerRowDxfId="503" dataDxfId="502" headerRowCellStyle="Normal 2 2" dataCellStyle="Normal 2">
      <calculatedColumnFormula>IF(ISBLANK([1]DDataSource!J2),"",[1]DDataSource!J2)</calculatedColumnFormula>
    </tableColumn>
    <tableColumn id="15" xr3:uid="{3E984C6E-F24F-4141-8326-8DD285392845}" name="Column15" headerRowDxfId="501" dataDxfId="500" headerRowCellStyle="Normal 2 2" dataCellStyle="Normal 2">
      <calculatedColumnFormula>IF(ISBLANK([1]DDataSource!K2),"",[1]DDataSource!K2)</calculatedColumnFormula>
    </tableColumn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26F5BD-9467-474A-B2EC-84416B8BC470}" name="Table219" displayName="Table219" ref="B3:L32" headerRowCount="0" totalsRowShown="0" headerRowDxfId="499" dataDxfId="498" tableBorderDxfId="497" headerRowCellStyle="Normal 2" dataCellStyle="Normal 2">
  <tableColumns count="11">
    <tableColumn id="1" xr3:uid="{7127D205-6E97-4902-8B27-B7AD58B1AAF2}" name="Column1" headerRowDxfId="496" dataDxfId="495" headerRowCellStyle="Normal 2 2" dataCellStyle="Normal 2"/>
    <tableColumn id="2" xr3:uid="{C440BE44-498E-447B-8583-0F4385613DE4}" name="Column2" headerRowDxfId="494" dataDxfId="493" headerRowCellStyle="Normal 2 2" dataCellStyle="Normal 2"/>
    <tableColumn id="4" xr3:uid="{7B291329-6C99-4469-8B00-30A6BA22A21B}" name="Column4" headerRowDxfId="492" dataDxfId="491" headerRowCellStyle="Normal 2 2" dataCellStyle="Normal 2"/>
    <tableColumn id="5" xr3:uid="{EBDBF7DE-9F82-45DE-8940-058823893823}" name="Column5" headerRowDxfId="490" dataDxfId="489" headerRowCellStyle="Normal 2 2" dataCellStyle="Normal 2"/>
    <tableColumn id="6" xr3:uid="{69D7B552-57B6-424E-A3C3-5808A7B06BC4}" name="Column6" headerRowDxfId="488" dataDxfId="487" headerRowCellStyle="Normal 2 2" dataCellStyle="Normal 2"/>
    <tableColumn id="7" xr3:uid="{140C170E-CF88-4D8E-BDB3-722327DF7287}" name="Column7" headerRowDxfId="486" dataDxfId="485" headerRowCellStyle="Normal 2 2" dataCellStyle="Normal 2"/>
    <tableColumn id="8" xr3:uid="{100CED57-81EE-4EED-9F31-3073D4CFC9B0}" name="Column8" headerRowDxfId="484" dataDxfId="483" headerRowCellStyle="Normal 2 2" dataCellStyle="Normal 2"/>
    <tableColumn id="9" xr3:uid="{5AAB95F2-24B4-4BEB-802F-6107DC155CAE}" name="Column9" headerRowDxfId="482" dataDxfId="481" headerRowCellStyle="Normal 2 2" dataCellStyle="Normal 2"/>
    <tableColumn id="10" xr3:uid="{026F0272-49FF-4C85-9A0C-48B71CBD58DE}" name="Column10" headerRowDxfId="480" dataDxfId="479" headerRowCellStyle="Normal 2 2" dataCellStyle="Normal 2"/>
    <tableColumn id="11" xr3:uid="{1E87188C-9427-49E3-929C-634AC2400764}" name="Column11" headerRowDxfId="478" dataDxfId="477" headerRowCellStyle="Normal 2 2" dataCellStyle="Normal 2"/>
    <tableColumn id="15" xr3:uid="{094C60AC-0912-4621-89E9-DE939320DDF9}" name="Column15" headerRowDxfId="476" dataDxfId="475" headerRowCellStyle="Normal 2 2" dataCellStyle="Normal 2"/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464CD73D-FEBC-4175-92F0-7A037701A3E8}">
    <text xml:space="preserve">Informed during Atlas consultation, but waiting for them up update in TESSy
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0C2B8F03-D442-4560-8128-0B3EF2641127}">
    <text xml:space="preserve">Informed during Atlas consultation, but waiting for them up update in TESSy
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H27" dT="2025-10-13T08:38:54.98" personId="{00000000-0000-0000-0000-000000000000}" id="{263CABC6-C63A-4973-BF09-AF96C8854691}">
    <text xml:space="preserve">Informed during Atlas consultation, but waiting for them up update in TESSy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2DCFDED4-1CC6-4A91-8F11-135019CC45BF}">
    <text xml:space="preserve">Informed during Atlas consultation, but waiting for them up update in TESSy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25" dT="2025-10-13T08:38:54.98" personId="{00000000-0000-0000-0000-000000000000}" id="{564A2839-8160-40A2-A94C-537A8517358F}">
    <text xml:space="preserve">Informed during Atlas consultation, but waiting for them up update in TESSy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28" dT="2025-10-13T08:38:54.98" personId="{00000000-0000-0000-0000-000000000000}" id="{A63507CF-5D97-4966-A35B-270F2B2939B4}">
    <text xml:space="preserve">Informed during Atlas consultation, but waiting for them up update in TESSy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12" dT="2025-10-13T08:38:54.98" personId="{00000000-0000-0000-0000-000000000000}" id="{A106CBFC-7F0E-4106-B380-B7DED4498C01}">
    <text xml:space="preserve">Informed during Atlas consultation, but waiting for them up update in TESSy
</text>
  </threadedComment>
  <threadedComment ref="H26" dT="2025-10-13T08:38:54.98" personId="{00000000-0000-0000-0000-000000000000}" id="{874A8C6C-A397-433D-9CC2-DC8A30042F2D}">
    <text xml:space="preserve">Informed during Atlas consultation, but waiting for them up update in TESSy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H27" dT="2025-10-13T08:38:54.98" personId="{00000000-0000-0000-0000-000000000000}" id="{7B042712-9F5E-4FF5-AC64-802D0312D3FD}">
    <text xml:space="preserve">Informed during Atlas consultation, but waiting for them up update in TESSy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H25" dT="2025-10-13T08:38:54.98" personId="{00000000-0000-0000-0000-000000000000}" id="{8CF94745-BF38-406D-AEDF-4861F1F1E855}">
    <text xml:space="preserve">Informed during Atlas consultation, but waiting for them up update in TESSy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H29" dT="2025-10-13T08:38:54.98" personId="{00000000-0000-0000-0000-000000000000}" id="{947AD08A-B604-4F79-A83F-986ADAC04DDF}">
    <text xml:space="preserve">Informed during Atlas consultation, but waiting for them up update in TESSy
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H19" dT="2025-10-13T08:38:54.98" personId="{00000000-0000-0000-0000-000000000000}" id="{4ADF6465-87E0-4AB7-9604-CF05E69D2400}">
    <text xml:space="preserve">Informed during Atlas consultation, but waiting for them up update in TESSy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5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6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7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opLeftCell="B1" workbookViewId="0">
      <selection activeCell="G30" sqref="G30"/>
    </sheetView>
  </sheetViews>
  <sheetFormatPr defaultColWidth="9.140625" defaultRowHeight="14.25" x14ac:dyDescent="0.2"/>
  <cols>
    <col min="1" max="1" width="2.7109375" style="4" customWidth="1"/>
    <col min="2" max="16384" width="9.140625" style="4"/>
  </cols>
  <sheetData>
    <row r="1" spans="1:2" x14ac:dyDescent="0.2">
      <c r="A1" s="4" t="s">
        <v>0</v>
      </c>
      <c r="B1" s="4" t="s">
        <v>1</v>
      </c>
    </row>
    <row r="2" spans="1:2" s="3" customFormat="1" ht="19.5" x14ac:dyDescent="0.25">
      <c r="B2" s="2" t="s">
        <v>2</v>
      </c>
    </row>
    <row r="3" spans="1:2" s="3" customFormat="1" x14ac:dyDescent="0.2"/>
    <row r="4" spans="1:2" x14ac:dyDescent="0.2">
      <c r="B4" s="4" t="s">
        <v>3</v>
      </c>
    </row>
    <row r="5" spans="1:2" x14ac:dyDescent="0.2">
      <c r="B5" s="4" t="s">
        <v>4</v>
      </c>
    </row>
    <row r="27" spans="2:2" x14ac:dyDescent="0.2">
      <c r="B27" s="1" t="s">
        <v>5</v>
      </c>
    </row>
    <row r="28" spans="2:2" x14ac:dyDescent="0.2">
      <c r="B28" s="1"/>
    </row>
    <row r="29" spans="2:2" x14ac:dyDescent="0.2">
      <c r="B29" s="1" t="s">
        <v>6</v>
      </c>
    </row>
    <row r="31" spans="2:2" ht="7.5" customHeight="1" x14ac:dyDescent="0.2"/>
  </sheetData>
  <pageMargins left="0.7" right="0.7" top="0.75" bottom="0.75" header="0.3" footer="0.3"/>
  <pageSetup orientation="portrait" r:id="rId1"/>
  <headerFooter>
    <oddHeader>&amp;C&amp;"Calibri"&amp;10&amp;K000000 ECDC NORMAL&amp;1#_x000D_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E339-A497-4833-9C3A-6DD1946443F3}">
  <sheetPr>
    <tabColor theme="5" tint="0.59999389629810485"/>
  </sheetPr>
  <dimension ref="A1:K31"/>
  <sheetViews>
    <sheetView tabSelected="1" workbookViewId="0">
      <selection activeCell="M2" sqref="M2"/>
    </sheetView>
  </sheetViews>
  <sheetFormatPr defaultRowHeight="15" x14ac:dyDescent="0.25"/>
  <cols>
    <col min="2" max="2" width="35.140625" customWidth="1"/>
    <col min="3" max="10" width="4.5703125" customWidth="1"/>
  </cols>
  <sheetData>
    <row r="1" spans="1:11" x14ac:dyDescent="0.25">
      <c r="A1" s="42" t="s">
        <v>7</v>
      </c>
      <c r="B1" s="42" t="s">
        <v>8</v>
      </c>
      <c r="C1" s="44" t="s">
        <v>9</v>
      </c>
      <c r="D1" s="44" t="s">
        <v>10</v>
      </c>
      <c r="E1" s="44" t="s">
        <v>11</v>
      </c>
      <c r="F1" s="44" t="s">
        <v>12</v>
      </c>
      <c r="G1" s="40" t="s">
        <v>13</v>
      </c>
      <c r="H1" s="40"/>
      <c r="I1" s="40"/>
      <c r="J1" s="41"/>
      <c r="K1" s="42" t="s">
        <v>14</v>
      </c>
    </row>
    <row r="2" spans="1:11" ht="138.75" customHeight="1" x14ac:dyDescent="0.25">
      <c r="A2" s="43"/>
      <c r="B2" s="43"/>
      <c r="C2" s="45"/>
      <c r="D2" s="45"/>
      <c r="E2" s="45"/>
      <c r="F2" s="45"/>
      <c r="G2" s="15" t="s">
        <v>15</v>
      </c>
      <c r="H2" s="15" t="s">
        <v>16</v>
      </c>
      <c r="I2" s="15" t="s">
        <v>17</v>
      </c>
      <c r="J2" s="15" t="s">
        <v>18</v>
      </c>
      <c r="K2" s="43"/>
    </row>
    <row r="3" spans="1:11" x14ac:dyDescent="0.25">
      <c r="A3" s="16" t="s">
        <v>27</v>
      </c>
      <c r="B3" s="16" t="s">
        <v>90</v>
      </c>
      <c r="C3" s="16" t="s">
        <v>91</v>
      </c>
      <c r="D3" s="16" t="s">
        <v>92</v>
      </c>
      <c r="E3" s="16" t="s">
        <v>34</v>
      </c>
      <c r="F3" s="16" t="s">
        <v>34</v>
      </c>
      <c r="G3" s="16" t="s">
        <v>25</v>
      </c>
      <c r="H3" s="16" t="s">
        <v>30</v>
      </c>
      <c r="I3" s="16" t="s">
        <v>30</v>
      </c>
      <c r="J3" s="16" t="s">
        <v>30</v>
      </c>
      <c r="K3" s="17" t="s">
        <v>98</v>
      </c>
    </row>
    <row r="4" spans="1:11" x14ac:dyDescent="0.25">
      <c r="A4" s="18" t="s">
        <v>32</v>
      </c>
      <c r="B4" s="19" t="s">
        <v>108</v>
      </c>
      <c r="C4" s="19" t="s">
        <v>21</v>
      </c>
      <c r="D4" s="19" t="s">
        <v>22</v>
      </c>
      <c r="E4" s="19" t="s">
        <v>23</v>
      </c>
      <c r="F4" s="19" t="s">
        <v>34</v>
      </c>
      <c r="G4" s="19" t="s">
        <v>53</v>
      </c>
      <c r="H4" s="19" t="s">
        <v>53</v>
      </c>
      <c r="I4" s="19" t="s">
        <v>25</v>
      </c>
      <c r="J4" s="19" t="s">
        <v>25</v>
      </c>
      <c r="K4" s="19" t="s">
        <v>109</v>
      </c>
    </row>
    <row r="5" spans="1:11" x14ac:dyDescent="0.25">
      <c r="A5" s="20" t="s">
        <v>35</v>
      </c>
      <c r="B5" s="20" t="s">
        <v>36</v>
      </c>
      <c r="C5" s="20" t="s">
        <v>21</v>
      </c>
      <c r="D5" s="20" t="s">
        <v>22</v>
      </c>
      <c r="E5" s="20" t="s">
        <v>23</v>
      </c>
      <c r="F5" s="20" t="s">
        <v>34</v>
      </c>
      <c r="G5" s="20" t="s">
        <v>25</v>
      </c>
      <c r="H5" s="20" t="s">
        <v>25</v>
      </c>
      <c r="I5" s="20" t="s">
        <v>25</v>
      </c>
      <c r="J5" s="20" t="s">
        <v>25</v>
      </c>
      <c r="K5" s="21" t="s">
        <v>26</v>
      </c>
    </row>
    <row r="6" spans="1:11" x14ac:dyDescent="0.25">
      <c r="A6" s="18" t="s">
        <v>37</v>
      </c>
      <c r="B6" s="19" t="s">
        <v>38</v>
      </c>
      <c r="C6" s="19" t="s">
        <v>21</v>
      </c>
      <c r="D6" s="19" t="s">
        <v>22</v>
      </c>
      <c r="E6" s="19" t="s">
        <v>23</v>
      </c>
      <c r="F6" s="19" t="s">
        <v>24</v>
      </c>
      <c r="G6" s="19" t="s">
        <v>30</v>
      </c>
      <c r="H6" s="19" t="s">
        <v>25</v>
      </c>
      <c r="I6" s="19" t="s">
        <v>30</v>
      </c>
      <c r="J6" s="19" t="s">
        <v>30</v>
      </c>
      <c r="K6" s="19" t="s">
        <v>31</v>
      </c>
    </row>
    <row r="7" spans="1:11" x14ac:dyDescent="0.25">
      <c r="A7" s="20" t="s">
        <v>40</v>
      </c>
      <c r="B7" s="20" t="s">
        <v>119</v>
      </c>
      <c r="C7" s="20" t="s">
        <v>21</v>
      </c>
      <c r="D7" s="20" t="s">
        <v>22</v>
      </c>
      <c r="E7" s="20" t="s">
        <v>34</v>
      </c>
      <c r="F7" s="20" t="s">
        <v>24</v>
      </c>
      <c r="G7" s="20" t="s">
        <v>30</v>
      </c>
      <c r="H7" s="20" t="s">
        <v>25</v>
      </c>
      <c r="I7" s="20" t="s">
        <v>25</v>
      </c>
      <c r="J7" s="20" t="s">
        <v>30</v>
      </c>
      <c r="K7" s="21" t="s">
        <v>39</v>
      </c>
    </row>
    <row r="8" spans="1:11" x14ac:dyDescent="0.25">
      <c r="A8" s="18" t="s">
        <v>93</v>
      </c>
      <c r="B8" s="19" t="s">
        <v>94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30</v>
      </c>
      <c r="I8" s="19" t="s">
        <v>30</v>
      </c>
      <c r="J8" s="19" t="s">
        <v>30</v>
      </c>
      <c r="K8" s="19" t="s">
        <v>48</v>
      </c>
    </row>
    <row r="9" spans="1:11" x14ac:dyDescent="0.25">
      <c r="A9" s="20" t="s">
        <v>93</v>
      </c>
      <c r="B9" s="20" t="s">
        <v>120</v>
      </c>
      <c r="C9" s="20" t="s">
        <v>21</v>
      </c>
      <c r="D9" s="20" t="s">
        <v>22</v>
      </c>
      <c r="E9" s="20" t="s">
        <v>23</v>
      </c>
      <c r="F9" s="20" t="s">
        <v>24</v>
      </c>
      <c r="G9" s="20" t="s">
        <v>30</v>
      </c>
      <c r="H9" s="20" t="s">
        <v>25</v>
      </c>
      <c r="I9" s="20" t="s">
        <v>25</v>
      </c>
      <c r="J9" s="20" t="s">
        <v>30</v>
      </c>
      <c r="K9" s="21" t="s">
        <v>48</v>
      </c>
    </row>
    <row r="10" spans="1:11" x14ac:dyDescent="0.25">
      <c r="A10" s="18" t="s">
        <v>42</v>
      </c>
      <c r="B10" s="19" t="s">
        <v>43</v>
      </c>
      <c r="C10" s="19" t="s">
        <v>21</v>
      </c>
      <c r="D10" s="19" t="s">
        <v>22</v>
      </c>
      <c r="E10" s="19" t="s">
        <v>23</v>
      </c>
      <c r="F10" s="19" t="s">
        <v>24</v>
      </c>
      <c r="G10" s="19" t="s">
        <v>25</v>
      </c>
      <c r="H10" s="19" t="s">
        <v>25</v>
      </c>
      <c r="I10" s="19" t="s">
        <v>25</v>
      </c>
      <c r="J10" s="19" t="s">
        <v>30</v>
      </c>
      <c r="K10" s="19" t="s">
        <v>31</v>
      </c>
    </row>
    <row r="11" spans="1:11" x14ac:dyDescent="0.25">
      <c r="A11" s="20" t="s">
        <v>44</v>
      </c>
      <c r="B11" s="20" t="s">
        <v>45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25</v>
      </c>
      <c r="I11" s="20" t="s">
        <v>30</v>
      </c>
      <c r="J11" s="20" t="s">
        <v>30</v>
      </c>
      <c r="K11" s="21" t="s">
        <v>26</v>
      </c>
    </row>
    <row r="12" spans="1:11" x14ac:dyDescent="0.25">
      <c r="A12" s="18" t="s">
        <v>46</v>
      </c>
      <c r="B12" s="19" t="s">
        <v>110</v>
      </c>
      <c r="C12" s="19" t="s">
        <v>91</v>
      </c>
      <c r="D12" s="19" t="s">
        <v>92</v>
      </c>
      <c r="E12" s="19" t="s">
        <v>34</v>
      </c>
      <c r="F12" s="19" t="s">
        <v>24</v>
      </c>
      <c r="G12" s="19" t="s">
        <v>30</v>
      </c>
      <c r="H12" s="19" t="s">
        <v>25</v>
      </c>
      <c r="I12" s="19" t="s">
        <v>30</v>
      </c>
      <c r="J12" s="19" t="s">
        <v>30</v>
      </c>
      <c r="K12" s="19" t="s">
        <v>31</v>
      </c>
    </row>
    <row r="13" spans="1:11" x14ac:dyDescent="0.25">
      <c r="A13" s="20" t="s">
        <v>51</v>
      </c>
      <c r="B13" s="20" t="s">
        <v>111</v>
      </c>
      <c r="C13" s="20" t="s">
        <v>21</v>
      </c>
      <c r="D13" s="20" t="s">
        <v>22</v>
      </c>
      <c r="E13" s="20" t="s">
        <v>34</v>
      </c>
      <c r="F13" s="20" t="s">
        <v>24</v>
      </c>
      <c r="G13" s="20" t="s">
        <v>25</v>
      </c>
      <c r="H13" s="20" t="s">
        <v>25</v>
      </c>
      <c r="I13" s="20" t="s">
        <v>25</v>
      </c>
      <c r="J13" s="20" t="s">
        <v>30</v>
      </c>
      <c r="K13" s="21" t="s">
        <v>26</v>
      </c>
    </row>
    <row r="14" spans="1:11" x14ac:dyDescent="0.25">
      <c r="A14" s="18" t="s">
        <v>54</v>
      </c>
      <c r="B14" s="19" t="s">
        <v>112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30</v>
      </c>
      <c r="H14" s="19" t="s">
        <v>25</v>
      </c>
      <c r="I14" s="19" t="s">
        <v>25</v>
      </c>
      <c r="J14" s="19" t="s">
        <v>30</v>
      </c>
      <c r="K14" s="19" t="s">
        <v>31</v>
      </c>
    </row>
    <row r="15" spans="1:11" x14ac:dyDescent="0.25">
      <c r="A15" s="20" t="s">
        <v>56</v>
      </c>
      <c r="B15" s="20" t="s">
        <v>57</v>
      </c>
      <c r="C15" s="20" t="s">
        <v>21</v>
      </c>
      <c r="D15" s="20" t="s">
        <v>22</v>
      </c>
      <c r="E15" s="20" t="s">
        <v>23</v>
      </c>
      <c r="F15" s="20" t="s">
        <v>24</v>
      </c>
      <c r="G15" s="20" t="s">
        <v>25</v>
      </c>
      <c r="H15" s="20" t="s">
        <v>25</v>
      </c>
      <c r="I15" s="20" t="s">
        <v>53</v>
      </c>
      <c r="J15" s="20" t="s">
        <v>53</v>
      </c>
      <c r="K15" s="21" t="s">
        <v>31</v>
      </c>
    </row>
    <row r="16" spans="1:11" x14ac:dyDescent="0.25">
      <c r="A16" s="18" t="s">
        <v>58</v>
      </c>
      <c r="B16" s="19" t="s">
        <v>113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25</v>
      </c>
      <c r="I16" s="19" t="s">
        <v>53</v>
      </c>
      <c r="J16" s="19" t="s">
        <v>53</v>
      </c>
      <c r="K16" s="19" t="s">
        <v>48</v>
      </c>
    </row>
    <row r="17" spans="1:11" x14ac:dyDescent="0.25">
      <c r="A17" s="20" t="s">
        <v>60</v>
      </c>
      <c r="B17" s="20" t="s">
        <v>61</v>
      </c>
      <c r="C17" s="20" t="s">
        <v>21</v>
      </c>
      <c r="D17" s="20" t="s">
        <v>22</v>
      </c>
      <c r="E17" s="20" t="s">
        <v>23</v>
      </c>
      <c r="F17" s="20" t="s">
        <v>24</v>
      </c>
      <c r="G17" s="20" t="s">
        <v>30</v>
      </c>
      <c r="H17" s="20" t="s">
        <v>25</v>
      </c>
      <c r="I17" s="20" t="s">
        <v>25</v>
      </c>
      <c r="J17" s="20" t="s">
        <v>30</v>
      </c>
      <c r="K17" s="21" t="s">
        <v>48</v>
      </c>
    </row>
    <row r="18" spans="1:11" x14ac:dyDescent="0.25">
      <c r="A18" s="18" t="s">
        <v>62</v>
      </c>
      <c r="B18" s="19" t="s">
        <v>63</v>
      </c>
      <c r="C18" s="19" t="s">
        <v>21</v>
      </c>
      <c r="D18" s="19" t="s">
        <v>22</v>
      </c>
      <c r="E18" s="19" t="s">
        <v>23</v>
      </c>
      <c r="F18" s="19" t="s">
        <v>24</v>
      </c>
      <c r="G18" s="19" t="s">
        <v>25</v>
      </c>
      <c r="H18" s="19" t="s">
        <v>25</v>
      </c>
      <c r="I18" s="19" t="s">
        <v>25</v>
      </c>
      <c r="J18" s="19" t="s">
        <v>30</v>
      </c>
      <c r="K18" s="19" t="s">
        <v>31</v>
      </c>
    </row>
    <row r="19" spans="1:11" x14ac:dyDescent="0.25">
      <c r="A19" s="20" t="s">
        <v>64</v>
      </c>
      <c r="B19" s="20" t="s">
        <v>130</v>
      </c>
      <c r="C19" s="20" t="s">
        <v>21</v>
      </c>
      <c r="D19" s="20" t="s">
        <v>22</v>
      </c>
      <c r="E19" s="20" t="s">
        <v>23</v>
      </c>
      <c r="F19" s="20" t="s">
        <v>24</v>
      </c>
      <c r="G19" s="20" t="s">
        <v>25</v>
      </c>
      <c r="H19" s="20" t="s">
        <v>25</v>
      </c>
      <c r="I19" s="20" t="s">
        <v>25</v>
      </c>
      <c r="J19" s="20" t="s">
        <v>53</v>
      </c>
      <c r="K19" s="21" t="s">
        <v>31</v>
      </c>
    </row>
    <row r="20" spans="1:11" x14ac:dyDescent="0.25">
      <c r="A20" s="18" t="s">
        <v>66</v>
      </c>
      <c r="B20" s="19" t="s">
        <v>67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30</v>
      </c>
      <c r="H20" s="19" t="s">
        <v>25</v>
      </c>
      <c r="I20" s="19" t="s">
        <v>30</v>
      </c>
      <c r="J20" s="19" t="s">
        <v>30</v>
      </c>
      <c r="K20" s="19" t="s">
        <v>31</v>
      </c>
    </row>
    <row r="21" spans="1:11" x14ac:dyDescent="0.25">
      <c r="A21" s="20" t="s">
        <v>68</v>
      </c>
      <c r="B21" s="20" t="s">
        <v>69</v>
      </c>
      <c r="C21" s="20" t="s">
        <v>21</v>
      </c>
      <c r="D21" s="20" t="s">
        <v>22</v>
      </c>
      <c r="E21" s="20" t="s">
        <v>23</v>
      </c>
      <c r="F21" s="20" t="s">
        <v>24</v>
      </c>
      <c r="G21" s="20" t="s">
        <v>25</v>
      </c>
      <c r="H21" s="20" t="s">
        <v>30</v>
      </c>
      <c r="I21" s="20" t="s">
        <v>30</v>
      </c>
      <c r="J21" s="20" t="s">
        <v>30</v>
      </c>
      <c r="K21" s="21" t="s">
        <v>31</v>
      </c>
    </row>
    <row r="22" spans="1:11" x14ac:dyDescent="0.25">
      <c r="A22" s="18" t="s">
        <v>70</v>
      </c>
      <c r="B22" s="19" t="s">
        <v>71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25</v>
      </c>
      <c r="H22" s="19" t="s">
        <v>25</v>
      </c>
      <c r="I22" s="19" t="s">
        <v>25</v>
      </c>
      <c r="J22" s="19" t="s">
        <v>25</v>
      </c>
      <c r="K22" s="19" t="s">
        <v>31</v>
      </c>
    </row>
    <row r="23" spans="1:11" x14ac:dyDescent="0.25">
      <c r="A23" s="20" t="s">
        <v>72</v>
      </c>
      <c r="B23" s="20" t="s">
        <v>115</v>
      </c>
      <c r="C23" s="20" t="s">
        <v>91</v>
      </c>
      <c r="D23" s="20" t="s">
        <v>92</v>
      </c>
      <c r="E23" s="20" t="s">
        <v>23</v>
      </c>
      <c r="F23" s="20" t="s">
        <v>24</v>
      </c>
      <c r="G23" s="20" t="s">
        <v>30</v>
      </c>
      <c r="H23" s="20" t="s">
        <v>25</v>
      </c>
      <c r="I23" s="20" t="s">
        <v>30</v>
      </c>
      <c r="J23" s="20" t="s">
        <v>30</v>
      </c>
      <c r="K23" s="21" t="s">
        <v>31</v>
      </c>
    </row>
    <row r="24" spans="1:11" x14ac:dyDescent="0.25">
      <c r="A24" s="18" t="s">
        <v>74</v>
      </c>
      <c r="B24" s="19" t="s">
        <v>125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25</v>
      </c>
      <c r="I24" s="19" t="s">
        <v>25</v>
      </c>
      <c r="J24" s="19" t="s">
        <v>30</v>
      </c>
      <c r="K24" s="19" t="s">
        <v>31</v>
      </c>
    </row>
    <row r="25" spans="1:11" x14ac:dyDescent="0.25">
      <c r="A25" s="20" t="s">
        <v>76</v>
      </c>
      <c r="B25" s="20" t="s">
        <v>77</v>
      </c>
      <c r="C25" s="20" t="s">
        <v>21</v>
      </c>
      <c r="D25" s="20" t="s">
        <v>22</v>
      </c>
      <c r="E25" s="20" t="s">
        <v>23</v>
      </c>
      <c r="F25" s="20" t="s">
        <v>24</v>
      </c>
      <c r="G25" s="20" t="s">
        <v>25</v>
      </c>
      <c r="H25" s="20" t="s">
        <v>25</v>
      </c>
      <c r="I25" s="20" t="s">
        <v>25</v>
      </c>
      <c r="J25" s="20" t="s">
        <v>30</v>
      </c>
      <c r="K25" s="21" t="s">
        <v>98</v>
      </c>
    </row>
    <row r="26" spans="1:11" x14ac:dyDescent="0.25">
      <c r="A26" s="18" t="s">
        <v>78</v>
      </c>
      <c r="B26" s="19" t="s">
        <v>131</v>
      </c>
      <c r="C26" s="19" t="s">
        <v>21</v>
      </c>
      <c r="D26" s="19" t="s">
        <v>22</v>
      </c>
      <c r="E26" s="19" t="s">
        <v>23</v>
      </c>
      <c r="F26" s="19" t="s">
        <v>24</v>
      </c>
      <c r="G26" s="19" t="s">
        <v>30</v>
      </c>
      <c r="H26" s="19" t="s">
        <v>25</v>
      </c>
      <c r="I26" s="19" t="s">
        <v>30</v>
      </c>
      <c r="J26" s="19" t="s">
        <v>30</v>
      </c>
      <c r="K26" s="19" t="s">
        <v>31</v>
      </c>
    </row>
    <row r="27" spans="1:11" x14ac:dyDescent="0.25">
      <c r="A27" s="20" t="s">
        <v>80</v>
      </c>
      <c r="B27" s="20" t="s">
        <v>81</v>
      </c>
      <c r="C27" s="20" t="s">
        <v>21</v>
      </c>
      <c r="D27" s="20" t="s">
        <v>22</v>
      </c>
      <c r="E27" s="20" t="s">
        <v>23</v>
      </c>
      <c r="F27" s="20" t="s">
        <v>24</v>
      </c>
      <c r="G27" s="20" t="s">
        <v>30</v>
      </c>
      <c r="H27" s="20" t="s">
        <v>30</v>
      </c>
      <c r="I27" s="20" t="s">
        <v>25</v>
      </c>
      <c r="J27" s="20" t="s">
        <v>30</v>
      </c>
      <c r="K27" s="21" t="s">
        <v>31</v>
      </c>
    </row>
    <row r="28" spans="1:11" x14ac:dyDescent="0.25">
      <c r="A28" s="18" t="s">
        <v>82</v>
      </c>
      <c r="B28" s="19" t="s">
        <v>83</v>
      </c>
      <c r="C28" s="19" t="s">
        <v>21</v>
      </c>
      <c r="D28" s="19" t="s">
        <v>22</v>
      </c>
      <c r="E28" s="19" t="s">
        <v>34</v>
      </c>
      <c r="F28" s="19" t="s">
        <v>24</v>
      </c>
      <c r="G28" s="19" t="s">
        <v>25</v>
      </c>
      <c r="H28" s="19" t="s">
        <v>25</v>
      </c>
      <c r="I28" s="19" t="s">
        <v>25</v>
      </c>
      <c r="J28" s="19" t="s">
        <v>30</v>
      </c>
      <c r="K28" s="19" t="s">
        <v>31</v>
      </c>
    </row>
    <row r="29" spans="1:11" x14ac:dyDescent="0.25">
      <c r="A29" s="20" t="s">
        <v>84</v>
      </c>
      <c r="B29" s="20" t="s">
        <v>118</v>
      </c>
      <c r="C29" s="20" t="s">
        <v>21</v>
      </c>
      <c r="D29" s="20" t="s">
        <v>22</v>
      </c>
      <c r="E29" s="20" t="s">
        <v>23</v>
      </c>
      <c r="F29" s="20" t="s">
        <v>24</v>
      </c>
      <c r="G29" s="20" t="s">
        <v>30</v>
      </c>
      <c r="H29" s="20" t="s">
        <v>25</v>
      </c>
      <c r="I29" s="20" t="s">
        <v>30</v>
      </c>
      <c r="J29" s="20" t="s">
        <v>30</v>
      </c>
      <c r="K29" s="21" t="s">
        <v>31</v>
      </c>
    </row>
    <row r="30" spans="1:11" x14ac:dyDescent="0.25">
      <c r="A30" s="18" t="s">
        <v>86</v>
      </c>
      <c r="B30" s="19" t="s">
        <v>87</v>
      </c>
      <c r="C30" s="19" t="s">
        <v>21</v>
      </c>
      <c r="D30" s="19" t="s">
        <v>22</v>
      </c>
      <c r="E30" s="19" t="s">
        <v>23</v>
      </c>
      <c r="F30" s="19" t="s">
        <v>24</v>
      </c>
      <c r="G30" s="19" t="s">
        <v>25</v>
      </c>
      <c r="H30" s="19" t="s">
        <v>25</v>
      </c>
      <c r="I30" s="19" t="s">
        <v>25</v>
      </c>
      <c r="J30" s="19" t="s">
        <v>30</v>
      </c>
      <c r="K30" s="19" t="s">
        <v>26</v>
      </c>
    </row>
    <row r="31" spans="1:11" x14ac:dyDescent="0.25">
      <c r="A31" s="22" t="s">
        <v>88</v>
      </c>
      <c r="B31" s="22" t="s">
        <v>89</v>
      </c>
      <c r="C31" s="22" t="s">
        <v>21</v>
      </c>
      <c r="D31" s="22" t="s">
        <v>22</v>
      </c>
      <c r="E31" s="22" t="s">
        <v>23</v>
      </c>
      <c r="F31" s="22" t="s">
        <v>24</v>
      </c>
      <c r="G31" s="22" t="s">
        <v>25</v>
      </c>
      <c r="H31" s="22" t="s">
        <v>25</v>
      </c>
      <c r="I31" s="22" t="s">
        <v>30</v>
      </c>
      <c r="J31" s="22" t="s">
        <v>30</v>
      </c>
      <c r="K31" s="2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1501-472D-4E41-BFE8-13D108D63403}">
  <sheetPr>
    <tabColor indexed="47"/>
  </sheetPr>
  <dimension ref="B1:L33"/>
  <sheetViews>
    <sheetView showGridLines="0" topLeftCell="A2" zoomScaleNormal="100" workbookViewId="0">
      <selection activeCell="A28" sqref="A28:XFD28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90</v>
      </c>
      <c r="D4" s="9" t="s">
        <v>21</v>
      </c>
      <c r="E4" s="9" t="s">
        <v>92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27</v>
      </c>
      <c r="C5" s="9" t="s">
        <v>132</v>
      </c>
      <c r="D5" s="9" t="s">
        <v>53</v>
      </c>
      <c r="E5" s="9" t="s">
        <v>53</v>
      </c>
      <c r="F5" s="9" t="s">
        <v>53</v>
      </c>
      <c r="G5" s="9" t="s">
        <v>24</v>
      </c>
      <c r="H5" s="9" t="s">
        <v>53</v>
      </c>
      <c r="I5" s="9" t="s">
        <v>53</v>
      </c>
      <c r="J5" s="9" t="s">
        <v>53</v>
      </c>
      <c r="K5" s="9" t="s">
        <v>53</v>
      </c>
      <c r="L5" s="10" t="s">
        <v>98</v>
      </c>
    </row>
    <row r="6" spans="2:12" ht="12" customHeight="1" x14ac:dyDescent="0.15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31</v>
      </c>
    </row>
    <row r="7" spans="2:12" ht="12" customHeight="1" x14ac:dyDescent="0.15">
      <c r="B7" s="8" t="s">
        <v>35</v>
      </c>
      <c r="C7" s="9" t="s">
        <v>36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15">
      <c r="B8" s="8" t="s">
        <v>37</v>
      </c>
      <c r="C8" s="9" t="s">
        <v>38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39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34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93</v>
      </c>
      <c r="C10" s="9" t="s">
        <v>133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30</v>
      </c>
      <c r="I10" s="9" t="s">
        <v>25</v>
      </c>
      <c r="J10" s="9" t="s">
        <v>30</v>
      </c>
      <c r="K10" s="9" t="s">
        <v>30</v>
      </c>
      <c r="L10" s="10" t="s">
        <v>48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26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31</v>
      </c>
    </row>
    <row r="14" spans="2:12" ht="12" customHeight="1" x14ac:dyDescent="0.15">
      <c r="B14" s="8" t="s">
        <v>49</v>
      </c>
      <c r="C14" s="9" t="s">
        <v>101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25</v>
      </c>
      <c r="L14" s="10" t="s">
        <v>48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53</v>
      </c>
      <c r="L15" s="10" t="s">
        <v>31</v>
      </c>
    </row>
    <row r="16" spans="2:12" ht="12" customHeight="1" x14ac:dyDescent="0.15">
      <c r="B16" s="8" t="s">
        <v>54</v>
      </c>
      <c r="C16" s="9" t="s">
        <v>102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56</v>
      </c>
      <c r="C17" s="9" t="s">
        <v>57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53</v>
      </c>
      <c r="K17" s="9" t="s">
        <v>53</v>
      </c>
      <c r="L17" s="10" t="s">
        <v>31</v>
      </c>
    </row>
    <row r="18" spans="2:12" ht="12" customHeight="1" x14ac:dyDescent="0.15">
      <c r="B18" s="8" t="s">
        <v>58</v>
      </c>
      <c r="C18" s="9" t="s">
        <v>59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60</v>
      </c>
      <c r="C19" s="9" t="s">
        <v>61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48</v>
      </c>
    </row>
    <row r="20" spans="2:12" ht="12" customHeight="1" x14ac:dyDescent="0.15">
      <c r="B20" s="8" t="s">
        <v>62</v>
      </c>
      <c r="C20" s="9" t="s">
        <v>63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64</v>
      </c>
      <c r="C21" s="9" t="s">
        <v>134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53</v>
      </c>
      <c r="L21" s="10" t="s">
        <v>31</v>
      </c>
    </row>
    <row r="22" spans="2:12" ht="12" customHeight="1" x14ac:dyDescent="0.15">
      <c r="B22" s="8" t="s">
        <v>66</v>
      </c>
      <c r="C22" s="9" t="s">
        <v>67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68</v>
      </c>
      <c r="C23" s="9" t="s">
        <v>69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70</v>
      </c>
      <c r="C24" s="9" t="s">
        <v>71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25</v>
      </c>
      <c r="L24" s="10" t="s">
        <v>31</v>
      </c>
    </row>
    <row r="25" spans="2:12" ht="12" customHeight="1" x14ac:dyDescent="0.15">
      <c r="B25" s="8" t="s">
        <v>72</v>
      </c>
      <c r="C25" s="9" t="s">
        <v>73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76</v>
      </c>
      <c r="C27" s="9" t="s">
        <v>77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39</v>
      </c>
    </row>
    <row r="28" spans="2:12" ht="12" customHeight="1" x14ac:dyDescent="0.15">
      <c r="B28" s="8" t="s">
        <v>78</v>
      </c>
      <c r="C28" s="9" t="s">
        <v>135</v>
      </c>
      <c r="D28" s="9" t="s">
        <v>21</v>
      </c>
      <c r="E28" s="9" t="s">
        <v>22</v>
      </c>
      <c r="F28" s="9" t="s">
        <v>23</v>
      </c>
      <c r="G28" s="9" t="s">
        <v>24</v>
      </c>
      <c r="H28" s="14" t="s">
        <v>25</v>
      </c>
      <c r="I28" s="9" t="s">
        <v>25</v>
      </c>
      <c r="J28" s="9" t="s">
        <v>30</v>
      </c>
      <c r="K28" s="9" t="s">
        <v>30</v>
      </c>
      <c r="L28" s="10" t="s">
        <v>31</v>
      </c>
    </row>
    <row r="29" spans="2:12" ht="12" customHeight="1" x14ac:dyDescent="0.15">
      <c r="B29" s="8" t="s">
        <v>80</v>
      </c>
      <c r="C29" s="9" t="s">
        <v>81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30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82</v>
      </c>
      <c r="C30" s="9" t="s">
        <v>83</v>
      </c>
      <c r="D30" s="9" t="s">
        <v>21</v>
      </c>
      <c r="E30" s="9" t="s">
        <v>22</v>
      </c>
      <c r="F30" s="9" t="s">
        <v>34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25</v>
      </c>
      <c r="L30" s="10" t="s">
        <v>31</v>
      </c>
    </row>
    <row r="31" spans="2:12" ht="12" customHeight="1" x14ac:dyDescent="0.15">
      <c r="B31" s="8" t="s">
        <v>84</v>
      </c>
      <c r="C31" s="9" t="s">
        <v>85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39</v>
      </c>
    </row>
    <row r="32" spans="2:12" ht="12" customHeight="1" x14ac:dyDescent="0.15">
      <c r="B32" s="8" t="s">
        <v>86</v>
      </c>
      <c r="C32" s="9" t="s">
        <v>87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31</v>
      </c>
    </row>
    <row r="33" spans="2:12" ht="12" customHeight="1" x14ac:dyDescent="0.15">
      <c r="B33" s="8" t="s">
        <v>88</v>
      </c>
      <c r="C33" s="9" t="s">
        <v>89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30</v>
      </c>
      <c r="K33" s="9" t="s">
        <v>30</v>
      </c>
      <c r="L33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FFFA-92D8-437E-ABE6-AF3AE3B42387}">
  <sheetPr>
    <tabColor indexed="47"/>
  </sheetPr>
  <dimension ref="B1:L33"/>
  <sheetViews>
    <sheetView showGridLines="0" zoomScaleNormal="100" workbookViewId="0">
      <selection activeCell="L47" sqref="L47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tr">
        <f>IF(ISBLANK([1]DDataSource!A2),"",[1]DDataSource!A2)</f>
        <v>Austria</v>
      </c>
      <c r="C3" s="9" t="str">
        <f>IF(ISBLANK([1]DDataSource!B2),"",[1]DDataSource!B2)</f>
        <v>AT-Epidemiegesetz</v>
      </c>
      <c r="D3" s="9" t="str">
        <f>IF(ISBLANK([1]DDataSource!C2),"",[1]DDataSource!C2)</f>
        <v>Cp</v>
      </c>
      <c r="E3" s="9" t="str">
        <f>IF(ISBLANK([1]DDataSource!D2),"",[1]DDataSource!D2)</f>
        <v>Co</v>
      </c>
      <c r="F3" s="9" t="str">
        <f>IF(ISBLANK([1]DDataSource!E2),"",[1]DDataSource!E2)</f>
        <v>P</v>
      </c>
      <c r="G3" s="9" t="str">
        <f>IF(ISBLANK([1]DDataSource!F2),"",[1]DDataSource!F2)</f>
        <v>C</v>
      </c>
      <c r="H3" s="9" t="str">
        <f>IF(ISBLANK([1]DDataSource!G2),"",[1]DDataSource!G2)</f>
        <v>Y</v>
      </c>
      <c r="I3" s="9" t="str">
        <f>IF(ISBLANK([1]DDataSource!H2),"",[1]DDataSource!H2)</f>
        <v>Y</v>
      </c>
      <c r="J3" s="9" t="str">
        <f>IF(ISBLANK([1]DDataSource!I2),"",[1]DDataSource!I2)</f>
        <v>Y</v>
      </c>
      <c r="K3" s="9" t="str">
        <f>IF(ISBLANK([1]DDataSource!J2),"",[1]DDataSource!J2)</f>
        <v>Y</v>
      </c>
      <c r="L3" s="10" t="str">
        <f>IF(ISBLANK([1]DDataSource!K2),"",[1]DDataSource!K2)</f>
        <v>EU-2008</v>
      </c>
    </row>
    <row r="4" spans="2:12" ht="12" customHeight="1" x14ac:dyDescent="0.15">
      <c r="B4" s="8" t="str">
        <f>IF(ISBLANK([1]DDataSource!A3),"",[1]DDataSource!A3)</f>
        <v>Belgium</v>
      </c>
      <c r="C4" s="9" t="str">
        <f>IF(ISBLANK([1]DDataSource!B3),"",[1]DDataSource!B3)</f>
        <v>BE-REFLAB</v>
      </c>
      <c r="D4" s="9" t="str">
        <f>IF(ISBLANK([1]DDataSource!C3),"",[1]DDataSource!C3)</f>
        <v>Cp</v>
      </c>
      <c r="E4" s="9" t="str">
        <f>IF(ISBLANK([1]DDataSource!D3),"",[1]DDataSource!D3)</f>
        <v>Co</v>
      </c>
      <c r="F4" s="9" t="str">
        <f>IF(ISBLANK([1]DDataSource!E3),"",[1]DDataSource!E3)</f>
        <v>P</v>
      </c>
      <c r="G4" s="9" t="str">
        <f>IF(ISBLANK([1]DDataSource!F3),"",[1]DDataSource!F3)</f>
        <v>A</v>
      </c>
      <c r="H4" s="9" t="str">
        <f>IF(ISBLANK([1]DDataSource!G3),"",[1]DDataSource!G3)</f>
        <v>Y</v>
      </c>
      <c r="I4" s="9" t="str">
        <f>IF(ISBLANK([1]DDataSource!H3),"",[1]DDataSource!H3)</f>
        <v>N</v>
      </c>
      <c r="J4" s="9" t="str">
        <f>IF(ISBLANK([1]DDataSource!I3),"",[1]DDataSource!I3)</f>
        <v>N</v>
      </c>
      <c r="K4" s="9" t="str">
        <f>IF(ISBLANK([1]DDataSource!J3),"",[1]DDataSource!J3)</f>
        <v>N</v>
      </c>
      <c r="L4" s="10" t="str">
        <f>IF(ISBLANK([1]DDataSource!K3),"",[1]DDataSource!K3)</f>
        <v>EU-2018</v>
      </c>
    </row>
    <row r="5" spans="2:12" ht="12" customHeight="1" x14ac:dyDescent="0.15">
      <c r="B5" s="8" t="str">
        <f>IF(ISBLANK([1]DDataSource!A4),"",[1]DDataSource!A4)</f>
        <v>Bulgaria</v>
      </c>
      <c r="C5" s="9" t="str">
        <f>IF(ISBLANK([1]DDataSource!B4),"",[1]DDataSource!B4)</f>
        <v>BG-NATIONAL_SURVEILLANCE</v>
      </c>
      <c r="D5" s="9" t="str">
        <f>IF(ISBLANK([1]DDataSource!C4),"",[1]DDataSource!C4)</f>
        <v>Cp</v>
      </c>
      <c r="E5" s="9" t="str">
        <f>IF(ISBLANK([1]DDataSource!D4),"",[1]DDataSource!D4)</f>
        <v>Co</v>
      </c>
      <c r="F5" s="9" t="str">
        <f>IF(ISBLANK([1]DDataSource!E4),"",[1]DDataSource!E4)</f>
        <v>P</v>
      </c>
      <c r="G5" s="9" t="str">
        <f>IF(ISBLANK([1]DDataSource!F4),"",[1]DDataSource!F4)</f>
        <v>C</v>
      </c>
      <c r="H5" s="9" t="str">
        <f>IF(ISBLANK([1]DDataSource!G4),"",[1]DDataSource!G4)</f>
        <v>Y</v>
      </c>
      <c r="I5" s="9" t="str">
        <f>IF(ISBLANK([1]DDataSource!H4),"",[1]DDataSource!H4)</f>
        <v>Y</v>
      </c>
      <c r="J5" s="9" t="str">
        <f>IF(ISBLANK([1]DDataSource!I4),"",[1]DDataSource!I4)</f>
        <v>Y</v>
      </c>
      <c r="K5" s="9" t="str">
        <f>IF(ISBLANK([1]DDataSource!J4),"",[1]DDataSource!J4)</f>
        <v>Y</v>
      </c>
      <c r="L5" s="10" t="str">
        <f>IF(ISBLANK([1]DDataSource!K4),"",[1]DDataSource!K4)</f>
        <v>EU-2018</v>
      </c>
    </row>
    <row r="6" spans="2:12" ht="12" customHeight="1" x14ac:dyDescent="0.15">
      <c r="B6" s="8" t="str">
        <f>IF(ISBLANK([1]DDataSource!A5),"",[1]DDataSource!A5)</f>
        <v>Croatia</v>
      </c>
      <c r="C6" s="9" t="str">
        <f>IF(ISBLANK([1]DDataSource!B5),"",[1]DDataSource!B5)</f>
        <v>HR-CNIPH</v>
      </c>
      <c r="D6" s="9" t="str">
        <f>IF(ISBLANK([1]DDataSource!C5),"",[1]DDataSource!C5)</f>
        <v>Cp</v>
      </c>
      <c r="E6" s="9" t="str">
        <f>IF(ISBLANK([1]DDataSource!D5),"",[1]DDataSource!D5)</f>
        <v>Co</v>
      </c>
      <c r="F6" s="9" t="str">
        <f>IF(ISBLANK([1]DDataSource!E5),"",[1]DDataSource!E5)</f>
        <v>P</v>
      </c>
      <c r="G6" s="9" t="str">
        <f>IF(ISBLANK([1]DDataSource!F5),"",[1]DDataSource!F5)</f>
        <v>C</v>
      </c>
      <c r="H6" s="9" t="str">
        <f>IF(ISBLANK([1]DDataSource!G5),"",[1]DDataSource!G5)</f>
        <v>Y</v>
      </c>
      <c r="I6" s="9" t="str">
        <f>IF(ISBLANK([1]DDataSource!H5),"",[1]DDataSource!H5)</f>
        <v>Y</v>
      </c>
      <c r="J6" s="9" t="str">
        <f>IF(ISBLANK([1]DDataSource!I5),"",[1]DDataSource!I5)</f>
        <v>Y</v>
      </c>
      <c r="K6" s="9" t="str">
        <f>IF(ISBLANK([1]DDataSource!J5),"",[1]DDataSource!J5)</f>
        <v>Y</v>
      </c>
      <c r="L6" s="10" t="str">
        <f>IF(ISBLANK([1]DDataSource!K5),"",[1]DDataSource!K5)</f>
        <v>EU-2012</v>
      </c>
    </row>
    <row r="7" spans="2:12" ht="12" customHeight="1" x14ac:dyDescent="0.15">
      <c r="B7" s="8" t="str">
        <f>IF(ISBLANK([1]DDataSource!A6),"",[1]DDataSource!A6)</f>
        <v>Cyprus</v>
      </c>
      <c r="C7" s="9" t="str">
        <f>IF(ISBLANK([1]DDataSource!B6),"",[1]DDataSource!B6)</f>
        <v>CY-LABNET</v>
      </c>
      <c r="D7" s="9" t="str">
        <f>IF(ISBLANK([1]DDataSource!C6),"",[1]DDataSource!C6)</f>
        <v>.</v>
      </c>
      <c r="E7" s="9" t="str">
        <f>IF(ISBLANK([1]DDataSource!D6),"",[1]DDataSource!D6)</f>
        <v>.</v>
      </c>
      <c r="F7" s="9" t="str">
        <f>IF(ISBLANK([1]DDataSource!E6),"",[1]DDataSource!E6)</f>
        <v>.</v>
      </c>
      <c r="G7" s="9" t="str">
        <f>IF(ISBLANK([1]DDataSource!F6),"",[1]DDataSource!F6)</f>
        <v>C</v>
      </c>
      <c r="H7" s="9" t="str">
        <f>IF(ISBLANK([1]DDataSource!G6),"",[1]DDataSource!G6)</f>
        <v>.</v>
      </c>
      <c r="I7" s="9" t="str">
        <f>IF(ISBLANK([1]DDataSource!H6),"",[1]DDataSource!H6)</f>
        <v>.</v>
      </c>
      <c r="J7" s="9" t="str">
        <f>IF(ISBLANK([1]DDataSource!I6),"",[1]DDataSource!I6)</f>
        <v>.</v>
      </c>
      <c r="K7" s="9" t="str">
        <f>IF(ISBLANK([1]DDataSource!J6),"",[1]DDataSource!J6)</f>
        <v>.</v>
      </c>
      <c r="L7" s="10" t="str">
        <f>IF(ISBLANK([1]DDataSource!K6),"",[1]DDataSource!K6)</f>
        <v>Not specified/unknown</v>
      </c>
    </row>
    <row r="8" spans="2:12" ht="12" customHeight="1" x14ac:dyDescent="0.15">
      <c r="B8" s="8" t="str">
        <f>IF(ISBLANK([1]DDataSource!A7),"",[1]DDataSource!A7)</f>
        <v>Cyprus</v>
      </c>
      <c r="C8" s="9" t="str">
        <f>IF(ISBLANK([1]DDataSource!B7),"",[1]DDataSource!B7)</f>
        <v>CY-NOTIFIED_DISEASES</v>
      </c>
      <c r="D8" s="9" t="str">
        <f>IF(ISBLANK([1]DDataSource!C7),"",[1]DDataSource!C7)</f>
        <v>Cp</v>
      </c>
      <c r="E8" s="9" t="str">
        <f>IF(ISBLANK([1]DDataSource!D7),"",[1]DDataSource!D7)</f>
        <v>Co</v>
      </c>
      <c r="F8" s="9" t="str">
        <f>IF(ISBLANK([1]DDataSource!E7),"",[1]DDataSource!E7)</f>
        <v>P</v>
      </c>
      <c r="G8" s="9" t="str">
        <f>IF(ISBLANK([1]DDataSource!F7),"",[1]DDataSource!F7)</f>
        <v>C</v>
      </c>
      <c r="H8" s="9" t="str">
        <f>IF(ISBLANK([1]DDataSource!G7),"",[1]DDataSource!G7)</f>
        <v>N</v>
      </c>
      <c r="I8" s="9" t="str">
        <f>IF(ISBLANK([1]DDataSource!H7),"",[1]DDataSource!H7)</f>
        <v>Y</v>
      </c>
      <c r="J8" s="9" t="str">
        <f>IF(ISBLANK([1]DDataSource!I7),"",[1]DDataSource!I7)</f>
        <v>N</v>
      </c>
      <c r="K8" s="9" t="str">
        <f>IF(ISBLANK([1]DDataSource!J7),"",[1]DDataSource!J7)</f>
        <v>N</v>
      </c>
      <c r="L8" s="10" t="str">
        <f>IF(ISBLANK([1]DDataSource!K7),"",[1]DDataSource!K7)</f>
        <v>EU-2018</v>
      </c>
    </row>
    <row r="9" spans="2:12" ht="12" customHeight="1" x14ac:dyDescent="0.15">
      <c r="B9" s="8" t="str">
        <f>IF(ISBLANK([1]DDataSource!A8),"",[1]DDataSource!A8)</f>
        <v>Czechia</v>
      </c>
      <c r="C9" s="9" t="str">
        <f>IF(ISBLANK([1]DDataSource!B8),"",[1]DDataSource!B8)</f>
        <v>CZ-ISIN</v>
      </c>
      <c r="D9" s="9" t="str">
        <f>IF(ISBLANK([1]DDataSource!C8),"",[1]DDataSource!C8)</f>
        <v>Cp</v>
      </c>
      <c r="E9" s="9" t="str">
        <f>IF(ISBLANK([1]DDataSource!D8),"",[1]DDataSource!D8)</f>
        <v>Co</v>
      </c>
      <c r="F9" s="9" t="str">
        <f>IF(ISBLANK([1]DDataSource!E8),"",[1]DDataSource!E8)</f>
        <v>A</v>
      </c>
      <c r="G9" s="9" t="str">
        <f>IF(ISBLANK([1]DDataSource!F8),"",[1]DDataSource!F8)</f>
        <v>C</v>
      </c>
      <c r="H9" s="9" t="str">
        <f>IF(ISBLANK([1]DDataSource!G8),"",[1]DDataSource!G8)</f>
        <v>Y</v>
      </c>
      <c r="I9" s="9" t="str">
        <f>IF(ISBLANK([1]DDataSource!H8),"",[1]DDataSource!H8)</f>
        <v>Y</v>
      </c>
      <c r="J9" s="9" t="str">
        <f>IF(ISBLANK([1]DDataSource!I8),"",[1]DDataSource!I8)</f>
        <v>Y</v>
      </c>
      <c r="K9" s="9" t="str">
        <f>IF(ISBLANK([1]DDataSource!J8),"",[1]DDataSource!J8)</f>
        <v>N</v>
      </c>
      <c r="L9" s="10" t="str">
        <f>IF(ISBLANK([1]DDataSource!K8),"",[1]DDataSource!K8)</f>
        <v>EU-2018</v>
      </c>
    </row>
    <row r="10" spans="2:12" ht="12" customHeight="1" x14ac:dyDescent="0.15">
      <c r="B10" s="8" t="str">
        <f>IF(ISBLANK([1]DDataSource!A9),"",[1]DDataSource!A9)</f>
        <v>Denmark</v>
      </c>
      <c r="C10" s="9" t="str">
        <f>IF(ISBLANK([1]DDataSource!B9),"",[1]DDataSource!B9)</f>
        <v>DK-LAB</v>
      </c>
      <c r="D10" s="9" t="str">
        <f>IF(ISBLANK([1]DDataSource!C9),"",[1]DDataSource!C9)</f>
        <v>O</v>
      </c>
      <c r="E10" s="9" t="str">
        <f>IF(ISBLANK([1]DDataSource!D9),"",[1]DDataSource!D9)</f>
        <v>Co</v>
      </c>
      <c r="F10" s="9" t="str">
        <f>IF(ISBLANK([1]DDataSource!E9),"",[1]DDataSource!E9)</f>
        <v>P</v>
      </c>
      <c r="G10" s="9" t="str">
        <f>IF(ISBLANK([1]DDataSource!F9),"",[1]DDataSource!F9)</f>
        <v>C</v>
      </c>
      <c r="H10" s="9" t="str">
        <f>IF(ISBLANK([1]DDataSource!G9),"",[1]DDataSource!G9)</f>
        <v>Y</v>
      </c>
      <c r="I10" s="9" t="str">
        <f>IF(ISBLANK([1]DDataSource!H9),"",[1]DDataSource!H9)</f>
        <v>N</v>
      </c>
      <c r="J10" s="9" t="str">
        <f>IF(ISBLANK([1]DDataSource!I9),"",[1]DDataSource!I9)</f>
        <v>N</v>
      </c>
      <c r="K10" s="9" t="str">
        <f>IF(ISBLANK([1]DDataSource!J9),"",[1]DDataSource!J9)</f>
        <v>N</v>
      </c>
      <c r="L10" s="10" t="str">
        <f>IF(ISBLANK([1]DDataSource!K9),"",[1]DDataSource!K9)</f>
        <v>EU-2018</v>
      </c>
    </row>
    <row r="11" spans="2:12" ht="12" customHeight="1" x14ac:dyDescent="0.15">
      <c r="B11" s="8" t="str">
        <f>IF(ISBLANK([1]DDataSource!A10),"",[1]DDataSource!A10)</f>
        <v>Estonia</v>
      </c>
      <c r="C11" s="9" t="str">
        <f>IF(ISBLANK([1]DDataSource!B10),"",[1]DDataSource!B10)</f>
        <v>EE-NAKIS</v>
      </c>
      <c r="D11" s="9" t="str">
        <f>IF(ISBLANK([1]DDataSource!C10),"",[1]DDataSource!C10)</f>
        <v>Cp</v>
      </c>
      <c r="E11" s="9" t="str">
        <f>IF(ISBLANK([1]DDataSource!D10),"",[1]DDataSource!D10)</f>
        <v>Co</v>
      </c>
      <c r="F11" s="9" t="str">
        <f>IF(ISBLANK([1]DDataSource!E10),"",[1]DDataSource!E10)</f>
        <v>P</v>
      </c>
      <c r="G11" s="9" t="str">
        <f>IF(ISBLANK([1]DDataSource!F10),"",[1]DDataSource!F10)</f>
        <v>C</v>
      </c>
      <c r="H11" s="9" t="str">
        <f>IF(ISBLANK([1]DDataSource!G10),"",[1]DDataSource!G10)</f>
        <v>Y</v>
      </c>
      <c r="I11" s="9" t="str">
        <f>IF(ISBLANK([1]DDataSource!H10),"",[1]DDataSource!H10)</f>
        <v>Y</v>
      </c>
      <c r="J11" s="9" t="str">
        <f>IF(ISBLANK([1]DDataSource!I10),"",[1]DDataSource!I10)</f>
        <v>Y</v>
      </c>
      <c r="K11" s="9" t="str">
        <f>IF(ISBLANK([1]DDataSource!J10),"",[1]DDataSource!J10)</f>
        <v>N</v>
      </c>
      <c r="L11" s="10" t="str">
        <f>IF(ISBLANK([1]DDataSource!K10),"",[1]DDataSource!K10)</f>
        <v>EU-2018</v>
      </c>
    </row>
    <row r="12" spans="2:12" ht="12" customHeight="1" x14ac:dyDescent="0.15">
      <c r="B12" s="8" t="str">
        <f>IF(ISBLANK([1]DDataSource!A11),"",[1]DDataSource!A11)</f>
        <v>Finland</v>
      </c>
      <c r="C12" s="9" t="str">
        <f>IF(ISBLANK([1]DDataSource!B11),"",[1]DDataSource!B11)</f>
        <v>FI-NIDR</v>
      </c>
      <c r="D12" s="9" t="str">
        <f>IF(ISBLANK([1]DDataSource!C11),"",[1]DDataSource!C11)</f>
        <v>Cp</v>
      </c>
      <c r="E12" s="9" t="str">
        <f>IF(ISBLANK([1]DDataSource!D11),"",[1]DDataSource!D11)</f>
        <v>Co</v>
      </c>
      <c r="F12" s="9" t="str">
        <f>IF(ISBLANK([1]DDataSource!E11),"",[1]DDataSource!E11)</f>
        <v>P</v>
      </c>
      <c r="G12" s="9" t="str">
        <f>IF(ISBLANK([1]DDataSource!F11),"",[1]DDataSource!F11)</f>
        <v>C</v>
      </c>
      <c r="H12" s="9" t="str">
        <f>IF(ISBLANK([1]DDataSource!G11),"",[1]DDataSource!G11)</f>
        <v>Y</v>
      </c>
      <c r="I12" s="9" t="str">
        <f>IF(ISBLANK([1]DDataSource!H11),"",[1]DDataSource!H11)</f>
        <v>N</v>
      </c>
      <c r="J12" s="9" t="str">
        <f>IF(ISBLANK([1]DDataSource!I11),"",[1]DDataSource!I11)</f>
        <v>N</v>
      </c>
      <c r="K12" s="9" t="str">
        <f>IF(ISBLANK([1]DDataSource!J11),"",[1]DDataSource!J11)</f>
        <v>N</v>
      </c>
      <c r="L12" s="10" t="str">
        <f>IF(ISBLANK([1]DDataSource!K11),"",[1]DDataSource!K11)</f>
        <v>EU-2012</v>
      </c>
    </row>
    <row r="13" spans="2:12" ht="12" customHeight="1" x14ac:dyDescent="0.15">
      <c r="B13" s="8" t="str">
        <f>IF(ISBLANK([1]DDataSource!A12),"",[1]DDataSource!A12)</f>
        <v>France</v>
      </c>
      <c r="C13" s="9" t="str">
        <f>IF(ISBLANK([1]DDataSource!B12),"",[1]DDataSource!B12)</f>
        <v>FR-EPIBAC</v>
      </c>
      <c r="D13" s="9" t="str">
        <f>IF(ISBLANK([1]DDataSource!C12),"",[1]DDataSource!C12)</f>
        <v>V</v>
      </c>
      <c r="E13" s="9" t="str">
        <f>IF(ISBLANK([1]DDataSource!D12),"",[1]DDataSource!D12)</f>
        <v>Se</v>
      </c>
      <c r="F13" s="9" t="str">
        <f>IF(ISBLANK([1]DDataSource!E12),"",[1]DDataSource!E12)</f>
        <v>A</v>
      </c>
      <c r="G13" s="9" t="str">
        <f>IF(ISBLANK([1]DDataSource!F12),"",[1]DDataSource!F12)</f>
        <v>C</v>
      </c>
      <c r="H13" s="9" t="str">
        <f>IF(ISBLANK([1]DDataSource!G12),"",[1]DDataSource!G12)</f>
        <v>Y</v>
      </c>
      <c r="I13" s="9" t="str">
        <f>IF(ISBLANK([1]DDataSource!H12),"",[1]DDataSource!H12)</f>
        <v>N</v>
      </c>
      <c r="J13" s="9" t="str">
        <f>IF(ISBLANK([1]DDataSource!I12),"",[1]DDataSource!I12)</f>
        <v>Y</v>
      </c>
      <c r="K13" s="9" t="str">
        <f>IF(ISBLANK([1]DDataSource!J12),"",[1]DDataSource!J12)</f>
        <v>N</v>
      </c>
      <c r="L13" s="10" t="str">
        <f>IF(ISBLANK([1]DDataSource!K12),"",[1]DDataSource!K12)</f>
        <v>EU-2008</v>
      </c>
    </row>
    <row r="14" spans="2:12" ht="12" customHeight="1" x14ac:dyDescent="0.15">
      <c r="B14" s="8" t="str">
        <f>IF(ISBLANK([1]DDataSource!A13),"",[1]DDataSource!A13)</f>
        <v>Germany</v>
      </c>
      <c r="C14" s="9" t="str">
        <f>IF(ISBLANK([1]DDataSource!B13),"",[1]DDataSource!B13)</f>
        <v>DE-SURVNET@RKI-7.1/6</v>
      </c>
      <c r="D14" s="9" t="str">
        <f>IF(ISBLANK([1]DDataSource!C13),"",[1]DDataSource!C13)</f>
        <v>Cp</v>
      </c>
      <c r="E14" s="9" t="str">
        <f>IF(ISBLANK([1]DDataSource!D13),"",[1]DDataSource!D13)</f>
        <v>Co</v>
      </c>
      <c r="F14" s="9" t="str">
        <f>IF(ISBLANK([1]DDataSource!E13),"",[1]DDataSource!E13)</f>
        <v>P</v>
      </c>
      <c r="G14" s="9" t="str">
        <f>IF(ISBLANK([1]DDataSource!F13),"",[1]DDataSource!F13)</f>
        <v>C</v>
      </c>
      <c r="H14" s="9" t="str">
        <f>IF(ISBLANK([1]DDataSource!G13),"",[1]DDataSource!G13)</f>
        <v>Y</v>
      </c>
      <c r="I14" s="9" t="str">
        <f>IF(ISBLANK([1]DDataSource!H13),"",[1]DDataSource!H13)</f>
        <v>Y</v>
      </c>
      <c r="J14" s="9" t="str">
        <f>IF(ISBLANK([1]DDataSource!I13),"",[1]DDataSource!I13)</f>
        <v>Y</v>
      </c>
      <c r="K14" s="9" t="str">
        <f>IF(ISBLANK([1]DDataSource!J13),"",[1]DDataSource!J13)</f>
        <v>Y</v>
      </c>
      <c r="L14" s="10" t="str">
        <f>IF(ISBLANK([1]DDataSource!K13),"",[1]DDataSource!K13)</f>
        <v>Other</v>
      </c>
    </row>
    <row r="15" spans="2:12" ht="12" customHeight="1" x14ac:dyDescent="0.15">
      <c r="B15" s="8" t="str">
        <f>IF(ISBLANK([1]DDataSource!A14),"",[1]DDataSource!A14)</f>
        <v>Greece</v>
      </c>
      <c r="C15" s="9" t="str">
        <f>IF(ISBLANK([1]DDataSource!B14),"",[1]DDataSource!B14)</f>
        <v>EL-Notification-Laboratory</v>
      </c>
      <c r="D15" s="9" t="str">
        <f>IF(ISBLANK([1]DDataSource!C14),"",[1]DDataSource!C14)</f>
        <v>Cp</v>
      </c>
      <c r="E15" s="9" t="str">
        <f>IF(ISBLANK([1]DDataSource!D14),"",[1]DDataSource!D14)</f>
        <v>Co</v>
      </c>
      <c r="F15" s="9" t="str">
        <f>IF(ISBLANK([1]DDataSource!E14),"",[1]DDataSource!E14)</f>
        <v>P</v>
      </c>
      <c r="G15" s="9" t="str">
        <f>IF(ISBLANK([1]DDataSource!F14),"",[1]DDataSource!F14)</f>
        <v>C</v>
      </c>
      <c r="H15" s="9" t="str">
        <f>IF(ISBLANK([1]DDataSource!G14),"",[1]DDataSource!G14)</f>
        <v>Y</v>
      </c>
      <c r="I15" s="9" t="str">
        <f>IF(ISBLANK([1]DDataSource!H14),"",[1]DDataSource!H14)</f>
        <v>Y</v>
      </c>
      <c r="J15" s="9" t="str">
        <f>IF(ISBLANK([1]DDataSource!I14),"",[1]DDataSource!I14)</f>
        <v>Y</v>
      </c>
      <c r="K15" s="9" t="str">
        <f>IF(ISBLANK([1]DDataSource!J14),"",[1]DDataSource!J14)</f>
        <v>.</v>
      </c>
      <c r="L15" s="10" t="str">
        <f>IF(ISBLANK([1]DDataSource!K14),"",[1]DDataSource!K14)</f>
        <v>EU-2008</v>
      </c>
    </row>
    <row r="16" spans="2:12" ht="12" customHeight="1" x14ac:dyDescent="0.15">
      <c r="B16" s="8" t="str">
        <f>IF(ISBLANK([1]DDataSource!A15),"",[1]DDataSource!A15)</f>
        <v>Hungary</v>
      </c>
      <c r="C16" s="9" t="str">
        <f>IF(ISBLANK([1]DDataSource!B15),"",[1]DDataSource!B15)</f>
        <v>HU-EFRIR</v>
      </c>
      <c r="D16" s="9" t="str">
        <f>IF(ISBLANK([1]DDataSource!C15),"",[1]DDataSource!C15)</f>
        <v>Cp</v>
      </c>
      <c r="E16" s="9" t="str">
        <f>IF(ISBLANK([1]DDataSource!D15),"",[1]DDataSource!D15)</f>
        <v>Co</v>
      </c>
      <c r="F16" s="9" t="str">
        <f>IF(ISBLANK([1]DDataSource!E15),"",[1]DDataSource!E15)</f>
        <v>P</v>
      </c>
      <c r="G16" s="9" t="str">
        <f>IF(ISBLANK([1]DDataSource!F15),"",[1]DDataSource!F15)</f>
        <v>C</v>
      </c>
      <c r="H16" s="9" t="str">
        <f>IF(ISBLANK([1]DDataSource!G15),"",[1]DDataSource!G15)</f>
        <v>Y</v>
      </c>
      <c r="I16" s="9" t="str">
        <f>IF(ISBLANK([1]DDataSource!H15),"",[1]DDataSource!H15)</f>
        <v>Y</v>
      </c>
      <c r="J16" s="9" t="str">
        <f>IF(ISBLANK([1]DDataSource!I15),"",[1]DDataSource!I15)</f>
        <v>Y</v>
      </c>
      <c r="K16" s="9" t="str">
        <f>IF(ISBLANK([1]DDataSource!J15),"",[1]DDataSource!J15)</f>
        <v>N</v>
      </c>
      <c r="L16" s="10" t="str">
        <f>IF(ISBLANK([1]DDataSource!K15),"",[1]DDataSource!K15)</f>
        <v>EU-2018</v>
      </c>
    </row>
    <row r="17" spans="2:12" ht="12" customHeight="1" x14ac:dyDescent="0.15">
      <c r="B17" s="8" t="str">
        <f>IF(ISBLANK([1]DDataSource!A16),"",[1]DDataSource!A16)</f>
        <v>Iceland</v>
      </c>
      <c r="C17" s="9" t="str">
        <f>IF(ISBLANK([1]DDataSource!B16),"",[1]DDataSource!B16)</f>
        <v>IS-SUBJECT_TO_REGISTRATION</v>
      </c>
      <c r="D17" s="9" t="str">
        <f>IF(ISBLANK([1]DDataSource!C16),"",[1]DDataSource!C16)</f>
        <v>Cp</v>
      </c>
      <c r="E17" s="9" t="str">
        <f>IF(ISBLANK([1]DDataSource!D16),"",[1]DDataSource!D16)</f>
        <v>Co</v>
      </c>
      <c r="F17" s="9" t="str">
        <f>IF(ISBLANK([1]DDataSource!E16),"",[1]DDataSource!E16)</f>
        <v>P</v>
      </c>
      <c r="G17" s="9" t="str">
        <f>IF(ISBLANK([1]DDataSource!F16),"",[1]DDataSource!F16)</f>
        <v>C</v>
      </c>
      <c r="H17" s="9" t="str">
        <f>IF(ISBLANK([1]DDataSource!G16),"",[1]DDataSource!G16)</f>
        <v>Y</v>
      </c>
      <c r="I17" s="9" t="str">
        <f>IF(ISBLANK([1]DDataSource!H16),"",[1]DDataSource!H16)</f>
        <v>Y</v>
      </c>
      <c r="J17" s="9" t="str">
        <f>IF(ISBLANK([1]DDataSource!I16),"",[1]DDataSource!I16)</f>
        <v>.</v>
      </c>
      <c r="K17" s="9" t="str">
        <f>IF(ISBLANK([1]DDataSource!J16),"",[1]DDataSource!J16)</f>
        <v>.</v>
      </c>
      <c r="L17" s="10" t="str">
        <f>IF(ISBLANK([1]DDataSource!K16),"",[1]DDataSource!K16)</f>
        <v>EU-2018</v>
      </c>
    </row>
    <row r="18" spans="2:12" ht="12" customHeight="1" x14ac:dyDescent="0.15">
      <c r="B18" s="8" t="str">
        <f>IF(ISBLANK([1]DDataSource!A17),"",[1]DDataSource!A17)</f>
        <v>Ireland</v>
      </c>
      <c r="C18" s="9" t="str">
        <f>IF(ISBLANK([1]DDataSource!B17),"",[1]DDataSource!B17)</f>
        <v>IE-CIDR</v>
      </c>
      <c r="D18" s="9" t="str">
        <f>IF(ISBLANK([1]DDataSource!C17),"",[1]DDataSource!C17)</f>
        <v>Cp</v>
      </c>
      <c r="E18" s="9" t="str">
        <f>IF(ISBLANK([1]DDataSource!D17),"",[1]DDataSource!D17)</f>
        <v>Co</v>
      </c>
      <c r="F18" s="9" t="str">
        <f>IF(ISBLANK([1]DDataSource!E17),"",[1]DDataSource!E17)</f>
        <v>P</v>
      </c>
      <c r="G18" s="9" t="str">
        <f>IF(ISBLANK([1]DDataSource!F17),"",[1]DDataSource!F17)</f>
        <v>C</v>
      </c>
      <c r="H18" s="9" t="str">
        <f>IF(ISBLANK([1]DDataSource!G17),"",[1]DDataSource!G17)</f>
        <v>Y</v>
      </c>
      <c r="I18" s="9" t="str">
        <f>IF(ISBLANK([1]DDataSource!H17),"",[1]DDataSource!H17)</f>
        <v>Y</v>
      </c>
      <c r="J18" s="9" t="str">
        <f>IF(ISBLANK([1]DDataSource!I17),"",[1]DDataSource!I17)</f>
        <v>Y</v>
      </c>
      <c r="K18" s="9" t="str">
        <f>IF(ISBLANK([1]DDataSource!J17),"",[1]DDataSource!J17)</f>
        <v>N</v>
      </c>
      <c r="L18" s="10" t="str">
        <f>IF(ISBLANK([1]DDataSource!K17),"",[1]DDataSource!K17)</f>
        <v>EU-2012</v>
      </c>
    </row>
    <row r="19" spans="2:12" ht="12" customHeight="1" x14ac:dyDescent="0.15">
      <c r="B19" s="8" t="str">
        <f>IF(ISBLANK([1]DDataSource!A18),"",[1]DDataSource!A18)</f>
        <v>Italy</v>
      </c>
      <c r="C19" s="9" t="str">
        <f>IF(ISBLANK([1]DDataSource!B18),"",[1]DDataSource!B18)</f>
        <v>IT-MENINGITIS</v>
      </c>
      <c r="D19" s="9" t="str">
        <f>IF(ISBLANK([1]DDataSource!C18),"",[1]DDataSource!C18)</f>
        <v>V</v>
      </c>
      <c r="E19" s="9" t="str">
        <f>IF(ISBLANK([1]DDataSource!D18),"",[1]DDataSource!D18)</f>
        <v>Co</v>
      </c>
      <c r="F19" s="9" t="str">
        <f>IF(ISBLANK([1]DDataSource!E18),"",[1]DDataSource!E18)</f>
        <v>P</v>
      </c>
      <c r="G19" s="9" t="str">
        <f>IF(ISBLANK([1]DDataSource!F18),"",[1]DDataSource!F18)</f>
        <v>C</v>
      </c>
      <c r="H19" s="9" t="str">
        <f>IF(ISBLANK([1]DDataSource!G18),"",[1]DDataSource!G18)</f>
        <v>N</v>
      </c>
      <c r="I19" s="9" t="str">
        <f>IF(ISBLANK([1]DDataSource!H18),"",[1]DDataSource!H18)</f>
        <v>Y</v>
      </c>
      <c r="J19" s="9" t="str">
        <f>IF(ISBLANK([1]DDataSource!I18),"",[1]DDataSource!I18)</f>
        <v>Y</v>
      </c>
      <c r="K19" s="9" t="str">
        <f>IF(ISBLANK([1]DDataSource!J18),"",[1]DDataSource!J18)</f>
        <v>N</v>
      </c>
      <c r="L19" s="10" t="str">
        <f>IF(ISBLANK([1]DDataSource!K18),"",[1]DDataSource!K18)</f>
        <v>EU-2012</v>
      </c>
    </row>
    <row r="20" spans="2:12" ht="12" customHeight="1" x14ac:dyDescent="0.15">
      <c r="B20" s="8" t="str">
        <f>IF(ISBLANK([1]DDataSource!A19),"",[1]DDataSource!A19)</f>
        <v>Latvia</v>
      </c>
      <c r="C20" s="9" t="str">
        <f>IF(ISBLANK([1]DDataSource!B19),"",[1]DDataSource!B19)</f>
        <v>LV-BSN</v>
      </c>
      <c r="D20" s="9" t="str">
        <f>IF(ISBLANK([1]DDataSource!C19),"",[1]DDataSource!C19)</f>
        <v>Cp</v>
      </c>
      <c r="E20" s="9" t="str">
        <f>IF(ISBLANK([1]DDataSource!D19),"",[1]DDataSource!D19)</f>
        <v>Co</v>
      </c>
      <c r="F20" s="9" t="str">
        <f>IF(ISBLANK([1]DDataSource!E19),"",[1]DDataSource!E19)</f>
        <v>P</v>
      </c>
      <c r="G20" s="9" t="str">
        <f>IF(ISBLANK([1]DDataSource!F19),"",[1]DDataSource!F19)</f>
        <v>C</v>
      </c>
      <c r="H20" s="9" t="str">
        <f>IF(ISBLANK([1]DDataSource!G19),"",[1]DDataSource!G19)</f>
        <v>Y</v>
      </c>
      <c r="I20" s="9" t="str">
        <f>IF(ISBLANK([1]DDataSource!H19),"",[1]DDataSource!H19)</f>
        <v>Y</v>
      </c>
      <c r="J20" s="9" t="str">
        <f>IF(ISBLANK([1]DDataSource!I19),"",[1]DDataSource!I19)</f>
        <v>Y</v>
      </c>
      <c r="K20" s="9" t="str">
        <f>IF(ISBLANK([1]DDataSource!J19),"",[1]DDataSource!J19)</f>
        <v>N</v>
      </c>
      <c r="L20" s="10" t="str">
        <f>IF(ISBLANK([1]DDataSource!K19),"",[1]DDataSource!K19)</f>
        <v>EU-2018</v>
      </c>
    </row>
    <row r="21" spans="2:12" ht="12" customHeight="1" x14ac:dyDescent="0.15">
      <c r="B21" s="8" t="str">
        <f>IF(ISBLANK([1]DDataSource!A20),"",[1]DDataSource!A20)</f>
        <v>Liechtenstein</v>
      </c>
      <c r="C21" s="9" t="str">
        <f>IF(ISBLANK([1]DDataSource!B20),"",[1]DDataSource!B20)</f>
        <v>LI-HAEINF</v>
      </c>
      <c r="D21" s="9" t="str">
        <f>IF(ISBLANK([1]DDataSource!C20),"",[1]DDataSource!C20)</f>
        <v>Cp</v>
      </c>
      <c r="E21" s="9" t="str">
        <f>IF(ISBLANK([1]DDataSource!D20),"",[1]DDataSource!D20)</f>
        <v>Co</v>
      </c>
      <c r="F21" s="9" t="str">
        <f>IF(ISBLANK([1]DDataSource!E20),"",[1]DDataSource!E20)</f>
        <v>P</v>
      </c>
      <c r="G21" s="9" t="str">
        <f>IF(ISBLANK([1]DDataSource!F20),"",[1]DDataSource!F20)</f>
        <v>C</v>
      </c>
      <c r="H21" s="9" t="str">
        <f>IF(ISBLANK([1]DDataSource!G20),"",[1]DDataSource!G20)</f>
        <v>Y</v>
      </c>
      <c r="I21" s="9" t="str">
        <f>IF(ISBLANK([1]DDataSource!H20),"",[1]DDataSource!H20)</f>
        <v>Y</v>
      </c>
      <c r="J21" s="9" t="str">
        <f>IF(ISBLANK([1]DDataSource!I20),"",[1]DDataSource!I20)</f>
        <v>Y</v>
      </c>
      <c r="K21" s="9" t="str">
        <f>IF(ISBLANK([1]DDataSource!J20),"",[1]DDataSource!J20)</f>
        <v>.</v>
      </c>
      <c r="L21" s="10" t="str">
        <f>IF(ISBLANK([1]DDataSource!K20),"",[1]DDataSource!K20)</f>
        <v>EU-2018</v>
      </c>
    </row>
    <row r="22" spans="2:12" ht="12" customHeight="1" x14ac:dyDescent="0.15">
      <c r="B22" s="8" t="str">
        <f>IF(ISBLANK([1]DDataSource!A21),"",[1]DDataSource!A21)</f>
        <v>Lithuania</v>
      </c>
      <c r="C22" s="9" t="str">
        <f>IF(ISBLANK([1]DDataSource!B21),"",[1]DDataSource!B21)</f>
        <v>LT-COMMUNICABLE_DISEASES</v>
      </c>
      <c r="D22" s="9" t="str">
        <f>IF(ISBLANK([1]DDataSource!C21),"",[1]DDataSource!C21)</f>
        <v>Cp</v>
      </c>
      <c r="E22" s="9" t="str">
        <f>IF(ISBLANK([1]DDataSource!D21),"",[1]DDataSource!D21)</f>
        <v>Co</v>
      </c>
      <c r="F22" s="9" t="str">
        <f>IF(ISBLANK([1]DDataSource!E21),"",[1]DDataSource!E21)</f>
        <v>P</v>
      </c>
      <c r="G22" s="9" t="str">
        <f>IF(ISBLANK([1]DDataSource!F21),"",[1]DDataSource!F21)</f>
        <v>C</v>
      </c>
      <c r="H22" s="9" t="str">
        <f>IF(ISBLANK([1]DDataSource!G21),"",[1]DDataSource!G21)</f>
        <v>Y</v>
      </c>
      <c r="I22" s="9" t="str">
        <f>IF(ISBLANK([1]DDataSource!H21),"",[1]DDataSource!H21)</f>
        <v>Y</v>
      </c>
      <c r="J22" s="9" t="str">
        <f>IF(ISBLANK([1]DDataSource!I21),"",[1]DDataSource!I21)</f>
        <v>N</v>
      </c>
      <c r="K22" s="9" t="str">
        <f>IF(ISBLANK([1]DDataSource!J21),"",[1]DDataSource!J21)</f>
        <v>N</v>
      </c>
      <c r="L22" s="10" t="str">
        <f>IF(ISBLANK([1]DDataSource!K21),"",[1]DDataSource!K21)</f>
        <v>EU-2018</v>
      </c>
    </row>
    <row r="23" spans="2:12" ht="12" customHeight="1" x14ac:dyDescent="0.15">
      <c r="B23" s="8" t="str">
        <f>IF(ISBLANK([1]DDataSource!A22),"",[1]DDataSource!A22)</f>
        <v>Luxembourg</v>
      </c>
      <c r="C23" s="9" t="str">
        <f>IF(ISBLANK([1]DDataSource!B22),"",[1]DDataSource!B22)</f>
        <v>LU-SYSTEM1</v>
      </c>
      <c r="D23" s="9" t="str">
        <f>IF(ISBLANK([1]DDataSource!C22),"",[1]DDataSource!C22)</f>
        <v>Cp</v>
      </c>
      <c r="E23" s="9" t="str">
        <f>IF(ISBLANK([1]DDataSource!D22),"",[1]DDataSource!D22)</f>
        <v>Co</v>
      </c>
      <c r="F23" s="9" t="str">
        <f>IF(ISBLANK([1]DDataSource!E22),"",[1]DDataSource!E22)</f>
        <v>P</v>
      </c>
      <c r="G23" s="9" t="str">
        <f>IF(ISBLANK([1]DDataSource!F22),"",[1]DDataSource!F22)</f>
        <v>C</v>
      </c>
      <c r="H23" s="9" t="str">
        <f>IF(ISBLANK([1]DDataSource!G22),"",[1]DDataSource!G22)</f>
        <v>Y</v>
      </c>
      <c r="I23" s="9" t="str">
        <f>IF(ISBLANK([1]DDataSource!H22),"",[1]DDataSource!H22)</f>
        <v>Y</v>
      </c>
      <c r="J23" s="9" t="str">
        <f>IF(ISBLANK([1]DDataSource!I22),"",[1]DDataSource!I22)</f>
        <v>N</v>
      </c>
      <c r="K23" s="9" t="str">
        <f>IF(ISBLANK([1]DDataSource!J22),"",[1]DDataSource!J22)</f>
        <v>N</v>
      </c>
      <c r="L23" s="10" t="str">
        <f>IF(ISBLANK([1]DDataSource!K22),"",[1]DDataSource!K22)</f>
        <v>EU-2018</v>
      </c>
    </row>
    <row r="24" spans="2:12" ht="12" customHeight="1" x14ac:dyDescent="0.15">
      <c r="B24" s="8" t="str">
        <f>IF(ISBLANK([1]DDataSource!A23),"",[1]DDataSource!A23)</f>
        <v>Malta</v>
      </c>
      <c r="C24" s="9" t="str">
        <f>IF(ISBLANK([1]DDataSource!B23),"",[1]DDataSource!B23)</f>
        <v>MT-DISEASE_SURVEILLANCE</v>
      </c>
      <c r="D24" s="9" t="str">
        <f>IF(ISBLANK([1]DDataSource!C23),"",[1]DDataSource!C23)</f>
        <v>Cp</v>
      </c>
      <c r="E24" s="9" t="str">
        <f>IF(ISBLANK([1]DDataSource!D23),"",[1]DDataSource!D23)</f>
        <v>Co</v>
      </c>
      <c r="F24" s="9" t="str">
        <f>IF(ISBLANK([1]DDataSource!E23),"",[1]DDataSource!E23)</f>
        <v>P</v>
      </c>
      <c r="G24" s="9" t="str">
        <f>IF(ISBLANK([1]DDataSource!F23),"",[1]DDataSource!F23)</f>
        <v>C</v>
      </c>
      <c r="H24" s="9" t="str">
        <f>IF(ISBLANK([1]DDataSource!G23),"",[1]DDataSource!G23)</f>
        <v>Y</v>
      </c>
      <c r="I24" s="9" t="str">
        <f>IF(ISBLANK([1]DDataSource!H23),"",[1]DDataSource!H23)</f>
        <v>Y</v>
      </c>
      <c r="J24" s="9" t="str">
        <f>IF(ISBLANK([1]DDataSource!I23),"",[1]DDataSource!I23)</f>
        <v>Y</v>
      </c>
      <c r="K24" s="9" t="str">
        <f>IF(ISBLANK([1]DDataSource!J23),"",[1]DDataSource!J23)</f>
        <v>Y</v>
      </c>
      <c r="L24" s="10" t="str">
        <f>IF(ISBLANK([1]DDataSource!K23),"",[1]DDataSource!K23)</f>
        <v>EU-2018</v>
      </c>
    </row>
    <row r="25" spans="2:12" ht="12" customHeight="1" x14ac:dyDescent="0.15">
      <c r="B25" s="8" t="str">
        <f>IF(ISBLANK([1]DDataSource!A24),"",[1]DDataSource!A24)</f>
        <v>Netherlands</v>
      </c>
      <c r="C25" s="9" t="str">
        <f>IF(ISBLANK([1]DDataSource!B24),"",[1]DDataSource!B24)</f>
        <v>NL-NRBM</v>
      </c>
      <c r="D25" s="9" t="str">
        <f>IF(ISBLANK([1]DDataSource!C24),"",[1]DDataSource!C24)</f>
        <v>V</v>
      </c>
      <c r="E25" s="9" t="str">
        <f>IF(ISBLANK([1]DDataSource!D24),"",[1]DDataSource!D24)</f>
        <v>Co</v>
      </c>
      <c r="F25" s="9" t="str">
        <f>IF(ISBLANK([1]DDataSource!E24),"",[1]DDataSource!E24)</f>
        <v>P</v>
      </c>
      <c r="G25" s="9" t="str">
        <f>IF(ISBLANK([1]DDataSource!F24),"",[1]DDataSource!F24)</f>
        <v>C</v>
      </c>
      <c r="H25" s="9" t="str">
        <f>IF(ISBLANK([1]DDataSource!G24),"",[1]DDataSource!G24)</f>
        <v>Y</v>
      </c>
      <c r="I25" s="9" t="str">
        <f>IF(ISBLANK([1]DDataSource!H24),"",[1]DDataSource!H24)</f>
        <v>N</v>
      </c>
      <c r="J25" s="9" t="str">
        <f>IF(ISBLANK([1]DDataSource!I24),"",[1]DDataSource!I24)</f>
        <v>N</v>
      </c>
      <c r="K25" s="9" t="str">
        <f>IF(ISBLANK([1]DDataSource!J24),"",[1]DDataSource!J24)</f>
        <v>N</v>
      </c>
      <c r="L25" s="10" t="str">
        <f>IF(ISBLANK([1]DDataSource!K24),"",[1]DDataSource!K24)</f>
        <v>EU-2008</v>
      </c>
    </row>
    <row r="26" spans="2:12" ht="12" customHeight="1" x14ac:dyDescent="0.15">
      <c r="B26" s="8" t="str">
        <f>IF(ISBLANK([1]DDataSource!A25),"",[1]DDataSource!A25)</f>
        <v>Norway</v>
      </c>
      <c r="C26" s="9" t="str">
        <f>IF(ISBLANK([1]DDataSource!B25),"",[1]DDataSource!B25)</f>
        <v>NO-MSIS_A</v>
      </c>
      <c r="D26" s="9" t="str">
        <f>IF(ISBLANK([1]DDataSource!C25),"",[1]DDataSource!C25)</f>
        <v>Cp</v>
      </c>
      <c r="E26" s="9" t="str">
        <f>IF(ISBLANK([1]DDataSource!D25),"",[1]DDataSource!D25)</f>
        <v>Co</v>
      </c>
      <c r="F26" s="9" t="str">
        <f>IF(ISBLANK([1]DDataSource!E25),"",[1]DDataSource!E25)</f>
        <v>P</v>
      </c>
      <c r="G26" s="9" t="str">
        <f>IF(ISBLANK([1]DDataSource!F25),"",[1]DDataSource!F25)</f>
        <v>C</v>
      </c>
      <c r="H26" s="9" t="str">
        <f>IF(ISBLANK([1]DDataSource!G25),"",[1]DDataSource!G25)</f>
        <v>Y</v>
      </c>
      <c r="I26" s="9" t="str">
        <f>IF(ISBLANK([1]DDataSource!H25),"",[1]DDataSource!H25)</f>
        <v>Y</v>
      </c>
      <c r="J26" s="9" t="str">
        <f>IF(ISBLANK([1]DDataSource!I25),"",[1]DDataSource!I25)</f>
        <v>Y</v>
      </c>
      <c r="K26" s="9" t="str">
        <f>IF(ISBLANK([1]DDataSource!J25),"",[1]DDataSource!J25)</f>
        <v>N</v>
      </c>
      <c r="L26" s="10" t="str">
        <f>IF(ISBLANK([1]DDataSource!K25),"",[1]DDataSource!K25)</f>
        <v>EU-2012</v>
      </c>
    </row>
    <row r="27" spans="2:12" ht="12" customHeight="1" x14ac:dyDescent="0.15">
      <c r="B27" s="8" t="str">
        <f>IF(ISBLANK([1]DDataSource!A26),"",[1]DDataSource!A26)</f>
        <v>Poland</v>
      </c>
      <c r="C27" s="9" t="str">
        <f>IF(ISBLANK([1]DDataSource!B26),"",[1]DDataSource!B26)</f>
        <v>PL-NATIONAL_SURVEILLANCE</v>
      </c>
      <c r="D27" s="9" t="str">
        <f>IF(ISBLANK([1]DDataSource!C26),"",[1]DDataSource!C26)</f>
        <v>Cp</v>
      </c>
      <c r="E27" s="9" t="str">
        <f>IF(ISBLANK([1]DDataSource!D26),"",[1]DDataSource!D26)</f>
        <v>Co</v>
      </c>
      <c r="F27" s="9" t="str">
        <f>IF(ISBLANK([1]DDataSource!E26),"",[1]DDataSource!E26)</f>
        <v>P</v>
      </c>
      <c r="G27" s="9" t="str">
        <f>IF(ISBLANK([1]DDataSource!F26),"",[1]DDataSource!F26)</f>
        <v>C</v>
      </c>
      <c r="H27" s="9" t="str">
        <f>IF(ISBLANK([1]DDataSource!G26),"",[1]DDataSource!G26)</f>
        <v>N</v>
      </c>
      <c r="I27" s="9" t="str">
        <f>IF(ISBLANK([1]DDataSource!H26),"",[1]DDataSource!H26)</f>
        <v>Y</v>
      </c>
      <c r="J27" s="9" t="str">
        <f>IF(ISBLANK([1]DDataSource!I26),"",[1]DDataSource!I26)</f>
        <v>Y</v>
      </c>
      <c r="K27" s="9" t="str">
        <f>IF(ISBLANK([1]DDataSource!J26),"",[1]DDataSource!J26)</f>
        <v>N</v>
      </c>
      <c r="L27" s="10" t="str">
        <f>IF(ISBLANK([1]DDataSource!K26),"",[1]DDataSource!K26)</f>
        <v>EU-2008</v>
      </c>
    </row>
    <row r="28" spans="2:12" ht="12" customHeight="1" x14ac:dyDescent="0.15">
      <c r="B28" s="8" t="str">
        <f>IF(ISBLANK([1]DDataSource!A27),"",[1]DDataSource!A27)</f>
        <v>Portugal</v>
      </c>
      <c r="C28" s="9" t="str">
        <f>IF(ISBLANK([1]DDataSource!B27),"",[1]DDataSource!B27)</f>
        <v>PT-HAEMOPHILUS_INFLUENZAE</v>
      </c>
      <c r="D28" s="9" t="str">
        <f>IF(ISBLANK([1]DDataSource!C27),"",[1]DDataSource!C27)</f>
        <v>Cp</v>
      </c>
      <c r="E28" s="9" t="str">
        <f>IF(ISBLANK([1]DDataSource!D27),"",[1]DDataSource!D27)</f>
        <v>Co</v>
      </c>
      <c r="F28" s="9" t="str">
        <f>IF(ISBLANK([1]DDataSource!E27),"",[1]DDataSource!E27)</f>
        <v>P</v>
      </c>
      <c r="G28" s="9" t="str">
        <f>IF(ISBLANK([1]DDataSource!F27),"",[1]DDataSource!F27)</f>
        <v>C</v>
      </c>
      <c r="H28" s="9" t="str">
        <f>IF(ISBLANK([1]DDataSource!G27),"",[1]DDataSource!G27)</f>
        <v>Y</v>
      </c>
      <c r="I28" s="9" t="str">
        <f>IF(ISBLANK([1]DDataSource!H27),"",[1]DDataSource!H27)</f>
        <v>Y</v>
      </c>
      <c r="J28" s="9" t="str">
        <f>IF(ISBLANK([1]DDataSource!I27),"",[1]DDataSource!I27)</f>
        <v>N</v>
      </c>
      <c r="K28" s="9" t="str">
        <f>IF(ISBLANK([1]DDataSource!J27),"",[1]DDataSource!J27)</f>
        <v>N</v>
      </c>
      <c r="L28" s="10" t="str">
        <f>IF(ISBLANK([1]DDataSource!K27),"",[1]DDataSource!K27)</f>
        <v>EU-2018</v>
      </c>
    </row>
    <row r="29" spans="2:12" ht="12" customHeight="1" x14ac:dyDescent="0.15">
      <c r="B29" s="8" t="str">
        <f>IF(ISBLANK([1]DDataSource!A28),"",[1]DDataSource!A28)</f>
        <v>Romania</v>
      </c>
      <c r="C29" s="9" t="str">
        <f>IF(ISBLANK([1]DDataSource!B28),"",[1]DDataSource!B28)</f>
        <v>RO-RNSSy</v>
      </c>
      <c r="D29" s="9" t="str">
        <f>IF(ISBLANK([1]DDataSource!C28),"",[1]DDataSource!C28)</f>
        <v>Cp</v>
      </c>
      <c r="E29" s="9" t="str">
        <f>IF(ISBLANK([1]DDataSource!D28),"",[1]DDataSource!D28)</f>
        <v>Co</v>
      </c>
      <c r="F29" s="9" t="str">
        <f>IF(ISBLANK([1]DDataSource!E28),"",[1]DDataSource!E28)</f>
        <v>P</v>
      </c>
      <c r="G29" s="9" t="str">
        <f>IF(ISBLANK([1]DDataSource!F28),"",[1]DDataSource!F28)</f>
        <v>C</v>
      </c>
      <c r="H29" s="9" t="str">
        <f>IF(ISBLANK([1]DDataSource!G28),"",[1]DDataSource!G28)</f>
        <v>N</v>
      </c>
      <c r="I29" s="9" t="str">
        <f>IF(ISBLANK([1]DDataSource!H28),"",[1]DDataSource!H28)</f>
        <v>N</v>
      </c>
      <c r="J29" s="9" t="str">
        <f>IF(ISBLANK([1]DDataSource!I28),"",[1]DDataSource!I28)</f>
        <v>Y</v>
      </c>
      <c r="K29" s="9" t="str">
        <f>IF(ISBLANK([1]DDataSource!J28),"",[1]DDataSource!J28)</f>
        <v>N</v>
      </c>
      <c r="L29" s="10" t="str">
        <f>IF(ISBLANK([1]DDataSource!K28),"",[1]DDataSource!K28)</f>
        <v>EU-2018</v>
      </c>
    </row>
    <row r="30" spans="2:12" ht="12" customHeight="1" x14ac:dyDescent="0.15">
      <c r="B30" s="8" t="str">
        <f>IF(ISBLANK([1]DDataSource!A29),"",[1]DDataSource!A29)</f>
        <v>Slovakia</v>
      </c>
      <c r="C30" s="9" t="str">
        <f>IF(ISBLANK([1]DDataSource!B29),"",[1]DDataSource!B29)</f>
        <v>SK-EPIS</v>
      </c>
      <c r="D30" s="9" t="str">
        <f>IF(ISBLANK([1]DDataSource!C29),"",[1]DDataSource!C29)</f>
        <v>Cp</v>
      </c>
      <c r="E30" s="9" t="str">
        <f>IF(ISBLANK([1]DDataSource!D29),"",[1]DDataSource!D29)</f>
        <v>Co</v>
      </c>
      <c r="F30" s="9" t="str">
        <f>IF(ISBLANK([1]DDataSource!E29),"",[1]DDataSource!E29)</f>
        <v>A</v>
      </c>
      <c r="G30" s="9" t="str">
        <f>IF(ISBLANK([1]DDataSource!F29),"",[1]DDataSource!F29)</f>
        <v>C</v>
      </c>
      <c r="H30" s="9" t="str">
        <f>IF(ISBLANK([1]DDataSource!G29),"",[1]DDataSource!G29)</f>
        <v>Y</v>
      </c>
      <c r="I30" s="9" t="str">
        <f>IF(ISBLANK([1]DDataSource!H29),"",[1]DDataSource!H29)</f>
        <v>Y</v>
      </c>
      <c r="J30" s="9" t="str">
        <f>IF(ISBLANK([1]DDataSource!I29),"",[1]DDataSource!I29)</f>
        <v>Y</v>
      </c>
      <c r="K30" s="9" t="str">
        <f>IF(ISBLANK([1]DDataSource!J29),"",[1]DDataSource!J29)</f>
        <v>N</v>
      </c>
      <c r="L30" s="10" t="str">
        <f>IF(ISBLANK([1]DDataSource!K29),"",[1]DDataSource!K29)</f>
        <v>EU-2018</v>
      </c>
    </row>
    <row r="31" spans="2:12" ht="12" customHeight="1" x14ac:dyDescent="0.15">
      <c r="B31" s="8" t="str">
        <f>IF(ISBLANK([1]DDataSource!A30),"",[1]DDataSource!A30)</f>
        <v>Slovenia</v>
      </c>
      <c r="C31" s="9" t="str">
        <f>IF(ISBLANK([1]DDataSource!B30),"",[1]DDataSource!B30)</f>
        <v>SI-SURVIVAL</v>
      </c>
      <c r="D31" s="9" t="str">
        <f>IF(ISBLANK([1]DDataSource!C30),"",[1]DDataSource!C30)</f>
        <v>Cp</v>
      </c>
      <c r="E31" s="9" t="str">
        <f>IF(ISBLANK([1]DDataSource!D30),"",[1]DDataSource!D30)</f>
        <v>Co</v>
      </c>
      <c r="F31" s="9" t="str">
        <f>IF(ISBLANK([1]DDataSource!E30),"",[1]DDataSource!E30)</f>
        <v>P</v>
      </c>
      <c r="G31" s="9" t="str">
        <f>IF(ISBLANK([1]DDataSource!F30),"",[1]DDataSource!F30)</f>
        <v>C</v>
      </c>
      <c r="H31" s="9" t="str">
        <f>IF(ISBLANK([1]DDataSource!G30),"",[1]DDataSource!G30)</f>
        <v>Y</v>
      </c>
      <c r="I31" s="9" t="str">
        <f>IF(ISBLANK([1]DDataSource!H30),"",[1]DDataSource!H30)</f>
        <v>Y</v>
      </c>
      <c r="J31" s="9" t="str">
        <f>IF(ISBLANK([1]DDataSource!I30),"",[1]DDataSource!I30)</f>
        <v>Y</v>
      </c>
      <c r="K31" s="9" t="str">
        <f>IF(ISBLANK([1]DDataSource!J30),"",[1]DDataSource!J30)</f>
        <v>N</v>
      </c>
      <c r="L31" s="10" t="str">
        <f>IF(ISBLANK([1]DDataSource!K30),"",[1]DDataSource!K30)</f>
        <v>EU-2008</v>
      </c>
    </row>
    <row r="32" spans="2:12" ht="12" customHeight="1" x14ac:dyDescent="0.15">
      <c r="B32" s="8" t="str">
        <f>IF(ISBLANK([1]DDataSource!A31),"",[1]DDataSource!A31)</f>
        <v>Spain</v>
      </c>
      <c r="C32" s="9" t="str">
        <f>IF(ISBLANK([1]DDataSource!B31),"",[1]DDataSource!B31)</f>
        <v>ES-STATUTORY_DISEASES</v>
      </c>
      <c r="D32" s="9" t="str">
        <f>IF(ISBLANK([1]DDataSource!C31),"",[1]DDataSource!C31)</f>
        <v>Cp</v>
      </c>
      <c r="E32" s="9" t="str">
        <f>IF(ISBLANK([1]DDataSource!D31),"",[1]DDataSource!D31)</f>
        <v>Co</v>
      </c>
      <c r="F32" s="9" t="str">
        <f>IF(ISBLANK([1]DDataSource!E31),"",[1]DDataSource!E31)</f>
        <v>P</v>
      </c>
      <c r="G32" s="9" t="str">
        <f>IF(ISBLANK([1]DDataSource!F31),"",[1]DDataSource!F31)</f>
        <v>C</v>
      </c>
      <c r="H32" s="9" t="str">
        <f>IF(ISBLANK([1]DDataSource!G31),"",[1]DDataSource!G31)</f>
        <v>Y</v>
      </c>
      <c r="I32" s="9" t="str">
        <f>IF(ISBLANK([1]DDataSource!H31),"",[1]DDataSource!H31)</f>
        <v>Y</v>
      </c>
      <c r="J32" s="9" t="str">
        <f>IF(ISBLANK([1]DDataSource!I31),"",[1]DDataSource!I31)</f>
        <v>Y</v>
      </c>
      <c r="K32" s="9" t="str">
        <f>IF(ISBLANK([1]DDataSource!J31),"",[1]DDataSource!J31)</f>
        <v>N</v>
      </c>
      <c r="L32" s="10" t="str">
        <f>IF(ISBLANK([1]DDataSource!K31),"",[1]DDataSource!K31)</f>
        <v>EU-2012</v>
      </c>
    </row>
    <row r="33" spans="2:12" ht="12" customHeight="1" x14ac:dyDescent="0.15">
      <c r="B33" s="8" t="str">
        <f>IF(ISBLANK([1]DDataSource!A32),"",[1]DDataSource!A32)</f>
        <v>Sweden</v>
      </c>
      <c r="C33" s="9" t="str">
        <f>IF(ISBLANK([1]DDataSource!B32),"",[1]DDataSource!B32)</f>
        <v>SE-SMINET</v>
      </c>
      <c r="D33" s="9" t="str">
        <f>IF(ISBLANK([1]DDataSource!C32),"",[1]DDataSource!C32)</f>
        <v>Cp</v>
      </c>
      <c r="E33" s="9" t="str">
        <f>IF(ISBLANK([1]DDataSource!D32),"",[1]DDataSource!D32)</f>
        <v>Co</v>
      </c>
      <c r="F33" s="9" t="str">
        <f>IF(ISBLANK([1]DDataSource!E32),"",[1]DDataSource!E32)</f>
        <v>P</v>
      </c>
      <c r="G33" s="9" t="str">
        <f>IF(ISBLANK([1]DDataSource!F32),"",[1]DDataSource!F32)</f>
        <v>C</v>
      </c>
      <c r="H33" s="9" t="str">
        <f>IF(ISBLANK([1]DDataSource!G32),"",[1]DDataSource!G32)</f>
        <v>Y</v>
      </c>
      <c r="I33" s="9" t="str">
        <f>IF(ISBLANK([1]DDataSource!H32),"",[1]DDataSource!H32)</f>
        <v>Y</v>
      </c>
      <c r="J33" s="9" t="str">
        <f>IF(ISBLANK([1]DDataSource!I32),"",[1]DDataSource!I32)</f>
        <v>N</v>
      </c>
      <c r="K33" s="9" t="str">
        <f>IF(ISBLANK([1]DDataSource!J32),"",[1]DDataSource!J32)</f>
        <v>N</v>
      </c>
      <c r="L33" s="10" t="str">
        <f>IF(ISBLANK([1]DDataSource!K32),"",[1]DDataSource!K32)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0CF9-8FE7-4EA7-9A2C-263CB79829AB}">
  <sheetPr>
    <tabColor indexed="47"/>
  </sheetPr>
  <dimension ref="B1:L32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136</v>
      </c>
      <c r="D4" s="9" t="s">
        <v>21</v>
      </c>
      <c r="E4" s="9" t="s">
        <v>29</v>
      </c>
      <c r="F4" s="9" t="s">
        <v>34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53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98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26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137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138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39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48</v>
      </c>
    </row>
    <row r="27" spans="2:12" ht="12" customHeight="1" x14ac:dyDescent="0.15">
      <c r="B27" s="8" t="s">
        <v>78</v>
      </c>
      <c r="C27" s="9" t="s">
        <v>139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A0D2-1FEE-4390-9DB8-89E78529DC59}">
  <sheetPr>
    <tabColor theme="5" tint="0.59999389629810485"/>
  </sheetPr>
  <dimension ref="A1:K23"/>
  <sheetViews>
    <sheetView workbookViewId="0">
      <selection activeCell="M2" sqref="M2"/>
    </sheetView>
  </sheetViews>
  <sheetFormatPr defaultRowHeight="15" x14ac:dyDescent="0.25"/>
  <cols>
    <col min="2" max="2" width="27.42578125" customWidth="1"/>
    <col min="3" max="10" width="4.140625" customWidth="1"/>
    <col min="11" max="11" width="15.85546875" customWidth="1"/>
  </cols>
  <sheetData>
    <row r="1" spans="1:11" x14ac:dyDescent="0.25">
      <c r="A1" s="42" t="s">
        <v>7</v>
      </c>
      <c r="B1" s="42" t="s">
        <v>8</v>
      </c>
      <c r="C1" s="44" t="s">
        <v>9</v>
      </c>
      <c r="D1" s="44" t="s">
        <v>10</v>
      </c>
      <c r="E1" s="44" t="s">
        <v>11</v>
      </c>
      <c r="F1" s="44" t="s">
        <v>12</v>
      </c>
      <c r="G1" s="40" t="s">
        <v>13</v>
      </c>
      <c r="H1" s="40"/>
      <c r="I1" s="40"/>
      <c r="J1" s="41"/>
      <c r="K1" s="42" t="s">
        <v>14</v>
      </c>
    </row>
    <row r="2" spans="1:11" ht="144.75" customHeight="1" x14ac:dyDescent="0.25">
      <c r="A2" s="43"/>
      <c r="B2" s="43"/>
      <c r="C2" s="45"/>
      <c r="D2" s="45"/>
      <c r="E2" s="45"/>
      <c r="F2" s="45"/>
      <c r="G2" s="15" t="s">
        <v>15</v>
      </c>
      <c r="H2" s="15" t="s">
        <v>16</v>
      </c>
      <c r="I2" s="15" t="s">
        <v>17</v>
      </c>
      <c r="J2" s="15" t="s">
        <v>18</v>
      </c>
      <c r="K2" s="43"/>
    </row>
    <row r="3" spans="1:11" x14ac:dyDescent="0.25">
      <c r="A3" s="16" t="s">
        <v>27</v>
      </c>
      <c r="B3" s="16" t="s">
        <v>140</v>
      </c>
      <c r="C3" s="16" t="s">
        <v>91</v>
      </c>
      <c r="D3" s="16" t="s">
        <v>92</v>
      </c>
      <c r="E3" s="16" t="s">
        <v>53</v>
      </c>
      <c r="F3" s="16" t="s">
        <v>24</v>
      </c>
      <c r="G3" s="16" t="s">
        <v>30</v>
      </c>
      <c r="H3" s="16" t="s">
        <v>25</v>
      </c>
      <c r="I3" s="16" t="s">
        <v>30</v>
      </c>
      <c r="J3" s="16" t="s">
        <v>53</v>
      </c>
      <c r="K3" s="17" t="s">
        <v>98</v>
      </c>
    </row>
    <row r="4" spans="1:11" x14ac:dyDescent="0.25">
      <c r="A4" s="18" t="s">
        <v>37</v>
      </c>
      <c r="B4" s="19" t="s">
        <v>38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30</v>
      </c>
      <c r="H4" s="19" t="s">
        <v>25</v>
      </c>
      <c r="I4" s="19" t="s">
        <v>30</v>
      </c>
      <c r="J4" s="19" t="s">
        <v>30</v>
      </c>
      <c r="K4" s="19" t="s">
        <v>31</v>
      </c>
    </row>
    <row r="5" spans="1:11" x14ac:dyDescent="0.25">
      <c r="A5" s="20" t="s">
        <v>40</v>
      </c>
      <c r="B5" s="20" t="s">
        <v>119</v>
      </c>
      <c r="C5" s="20" t="s">
        <v>21</v>
      </c>
      <c r="D5" s="20" t="s">
        <v>22</v>
      </c>
      <c r="E5" s="20" t="s">
        <v>34</v>
      </c>
      <c r="F5" s="20" t="s">
        <v>24</v>
      </c>
      <c r="G5" s="20" t="s">
        <v>30</v>
      </c>
      <c r="H5" s="20" t="s">
        <v>25</v>
      </c>
      <c r="I5" s="20" t="s">
        <v>25</v>
      </c>
      <c r="J5" s="20" t="s">
        <v>30</v>
      </c>
      <c r="K5" s="21" t="s">
        <v>48</v>
      </c>
    </row>
    <row r="6" spans="1:11" x14ac:dyDescent="0.25">
      <c r="A6" s="18" t="s">
        <v>93</v>
      </c>
      <c r="B6" s="19" t="s">
        <v>94</v>
      </c>
      <c r="C6" s="19" t="s">
        <v>53</v>
      </c>
      <c r="D6" s="19" t="s">
        <v>53</v>
      </c>
      <c r="E6" s="19" t="s">
        <v>53</v>
      </c>
      <c r="F6" s="19" t="s">
        <v>24</v>
      </c>
      <c r="G6" s="19" t="s">
        <v>25</v>
      </c>
      <c r="H6" s="19" t="s">
        <v>53</v>
      </c>
      <c r="I6" s="19" t="s">
        <v>53</v>
      </c>
      <c r="J6" s="19" t="s">
        <v>53</v>
      </c>
      <c r="K6" s="19" t="s">
        <v>98</v>
      </c>
    </row>
    <row r="7" spans="1:11" x14ac:dyDescent="0.25">
      <c r="A7" s="20" t="s">
        <v>42</v>
      </c>
      <c r="B7" s="20" t="s">
        <v>43</v>
      </c>
      <c r="C7" s="20" t="s">
        <v>21</v>
      </c>
      <c r="D7" s="20" t="s">
        <v>22</v>
      </c>
      <c r="E7" s="20" t="s">
        <v>23</v>
      </c>
      <c r="F7" s="20" t="s">
        <v>24</v>
      </c>
      <c r="G7" s="20" t="s">
        <v>25</v>
      </c>
      <c r="H7" s="20" t="s">
        <v>25</v>
      </c>
      <c r="I7" s="20" t="s">
        <v>25</v>
      </c>
      <c r="J7" s="20" t="s">
        <v>30</v>
      </c>
      <c r="K7" s="21" t="s">
        <v>31</v>
      </c>
    </row>
    <row r="8" spans="1:11" x14ac:dyDescent="0.25">
      <c r="A8" s="18" t="s">
        <v>44</v>
      </c>
      <c r="B8" s="19" t="s">
        <v>45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25</v>
      </c>
      <c r="I8" s="19" t="s">
        <v>30</v>
      </c>
      <c r="J8" s="19" t="s">
        <v>30</v>
      </c>
      <c r="K8" s="19" t="s">
        <v>26</v>
      </c>
    </row>
    <row r="9" spans="1:11" x14ac:dyDescent="0.25">
      <c r="A9" s="20" t="s">
        <v>46</v>
      </c>
      <c r="B9" s="20" t="s">
        <v>110</v>
      </c>
      <c r="C9" s="20" t="s">
        <v>91</v>
      </c>
      <c r="D9" s="20" t="s">
        <v>92</v>
      </c>
      <c r="E9" s="20" t="s">
        <v>34</v>
      </c>
      <c r="F9" s="20" t="s">
        <v>24</v>
      </c>
      <c r="G9" s="20" t="s">
        <v>25</v>
      </c>
      <c r="H9" s="20" t="s">
        <v>25</v>
      </c>
      <c r="I9" s="20" t="s">
        <v>25</v>
      </c>
      <c r="J9" s="20" t="s">
        <v>30</v>
      </c>
      <c r="K9" s="21" t="s">
        <v>31</v>
      </c>
    </row>
    <row r="10" spans="1:11" x14ac:dyDescent="0.25">
      <c r="A10" s="18" t="s">
        <v>54</v>
      </c>
      <c r="B10" s="19" t="s">
        <v>112</v>
      </c>
      <c r="C10" s="19" t="s">
        <v>21</v>
      </c>
      <c r="D10" s="19" t="s">
        <v>22</v>
      </c>
      <c r="E10" s="19" t="s">
        <v>23</v>
      </c>
      <c r="F10" s="19" t="s">
        <v>24</v>
      </c>
      <c r="G10" s="19" t="s">
        <v>30</v>
      </c>
      <c r="H10" s="19" t="s">
        <v>25</v>
      </c>
      <c r="I10" s="19" t="s">
        <v>25</v>
      </c>
      <c r="J10" s="19" t="s">
        <v>30</v>
      </c>
      <c r="K10" s="19" t="s">
        <v>31</v>
      </c>
    </row>
    <row r="11" spans="1:11" x14ac:dyDescent="0.25">
      <c r="A11" s="20" t="s">
        <v>56</v>
      </c>
      <c r="B11" s="20" t="s">
        <v>57</v>
      </c>
      <c r="C11" s="20" t="s">
        <v>21</v>
      </c>
      <c r="D11" s="20" t="s">
        <v>53</v>
      </c>
      <c r="E11" s="20" t="s">
        <v>23</v>
      </c>
      <c r="F11" s="20" t="s">
        <v>24</v>
      </c>
      <c r="G11" s="20" t="s">
        <v>25</v>
      </c>
      <c r="H11" s="20" t="s">
        <v>25</v>
      </c>
      <c r="I11" s="20" t="s">
        <v>53</v>
      </c>
      <c r="J11" s="20" t="s">
        <v>53</v>
      </c>
      <c r="K11" s="21" t="s">
        <v>31</v>
      </c>
    </row>
    <row r="12" spans="1:11" x14ac:dyDescent="0.25">
      <c r="A12" s="18" t="s">
        <v>58</v>
      </c>
      <c r="B12" s="19" t="s">
        <v>59</v>
      </c>
      <c r="C12" s="19" t="s">
        <v>21</v>
      </c>
      <c r="D12" s="19" t="s">
        <v>22</v>
      </c>
      <c r="E12" s="19" t="s">
        <v>23</v>
      </c>
      <c r="F12" s="19" t="s">
        <v>24</v>
      </c>
      <c r="G12" s="19" t="s">
        <v>25</v>
      </c>
      <c r="H12" s="19" t="s">
        <v>25</v>
      </c>
      <c r="I12" s="19" t="s">
        <v>25</v>
      </c>
      <c r="J12" s="19" t="s">
        <v>30</v>
      </c>
      <c r="K12" s="19" t="s">
        <v>48</v>
      </c>
    </row>
    <row r="13" spans="1:11" x14ac:dyDescent="0.25">
      <c r="A13" s="20" t="s">
        <v>60</v>
      </c>
      <c r="B13" s="20" t="s">
        <v>61</v>
      </c>
      <c r="C13" s="20" t="s">
        <v>21</v>
      </c>
      <c r="D13" s="20" t="s">
        <v>22</v>
      </c>
      <c r="E13" s="20" t="s">
        <v>23</v>
      </c>
      <c r="F13" s="20" t="s">
        <v>24</v>
      </c>
      <c r="G13" s="20" t="s">
        <v>30</v>
      </c>
      <c r="H13" s="20" t="s">
        <v>25</v>
      </c>
      <c r="I13" s="20" t="s">
        <v>25</v>
      </c>
      <c r="J13" s="20" t="s">
        <v>30</v>
      </c>
      <c r="K13" s="21" t="s">
        <v>48</v>
      </c>
    </row>
    <row r="14" spans="1:11" x14ac:dyDescent="0.25">
      <c r="A14" s="18" t="s">
        <v>62</v>
      </c>
      <c r="B14" s="19" t="s">
        <v>63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25</v>
      </c>
      <c r="H14" s="19" t="s">
        <v>25</v>
      </c>
      <c r="I14" s="19" t="s">
        <v>25</v>
      </c>
      <c r="J14" s="19" t="s">
        <v>30</v>
      </c>
      <c r="K14" s="19" t="s">
        <v>31</v>
      </c>
    </row>
    <row r="15" spans="1:11" x14ac:dyDescent="0.25">
      <c r="A15" s="20" t="s">
        <v>66</v>
      </c>
      <c r="B15" s="20" t="s">
        <v>67</v>
      </c>
      <c r="C15" s="20" t="s">
        <v>21</v>
      </c>
      <c r="D15" s="20" t="s">
        <v>22</v>
      </c>
      <c r="E15" s="20" t="s">
        <v>23</v>
      </c>
      <c r="F15" s="20" t="s">
        <v>24</v>
      </c>
      <c r="G15" s="20" t="s">
        <v>30</v>
      </c>
      <c r="H15" s="20" t="s">
        <v>25</v>
      </c>
      <c r="I15" s="20" t="s">
        <v>30</v>
      </c>
      <c r="J15" s="20" t="s">
        <v>30</v>
      </c>
      <c r="K15" s="21" t="s">
        <v>31</v>
      </c>
    </row>
    <row r="16" spans="1:11" x14ac:dyDescent="0.25">
      <c r="A16" s="18" t="s">
        <v>68</v>
      </c>
      <c r="B16" s="19" t="s">
        <v>69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30</v>
      </c>
      <c r="I16" s="19" t="s">
        <v>30</v>
      </c>
      <c r="J16" s="19" t="s">
        <v>30</v>
      </c>
      <c r="K16" s="19" t="s">
        <v>31</v>
      </c>
    </row>
    <row r="17" spans="1:11" x14ac:dyDescent="0.25">
      <c r="A17" s="20" t="s">
        <v>70</v>
      </c>
      <c r="B17" s="20" t="s">
        <v>71</v>
      </c>
      <c r="C17" s="20" t="s">
        <v>21</v>
      </c>
      <c r="D17" s="20" t="s">
        <v>22</v>
      </c>
      <c r="E17" s="20" t="s">
        <v>23</v>
      </c>
      <c r="F17" s="20" t="s">
        <v>24</v>
      </c>
      <c r="G17" s="20" t="s">
        <v>25</v>
      </c>
      <c r="H17" s="20" t="s">
        <v>25</v>
      </c>
      <c r="I17" s="20" t="s">
        <v>25</v>
      </c>
      <c r="J17" s="20" t="s">
        <v>25</v>
      </c>
      <c r="K17" s="21" t="s">
        <v>31</v>
      </c>
    </row>
    <row r="18" spans="1:11" x14ac:dyDescent="0.25">
      <c r="A18" s="18" t="s">
        <v>72</v>
      </c>
      <c r="B18" s="19" t="s">
        <v>115</v>
      </c>
      <c r="C18" s="19" t="s">
        <v>91</v>
      </c>
      <c r="D18" s="19" t="s">
        <v>92</v>
      </c>
      <c r="E18" s="19" t="s">
        <v>23</v>
      </c>
      <c r="F18" s="19" t="s">
        <v>24</v>
      </c>
      <c r="G18" s="19" t="s">
        <v>30</v>
      </c>
      <c r="H18" s="19" t="s">
        <v>25</v>
      </c>
      <c r="I18" s="19" t="s">
        <v>30</v>
      </c>
      <c r="J18" s="19" t="s">
        <v>30</v>
      </c>
      <c r="K18" s="19" t="s">
        <v>48</v>
      </c>
    </row>
    <row r="19" spans="1:11" x14ac:dyDescent="0.25">
      <c r="A19" s="20" t="s">
        <v>74</v>
      </c>
      <c r="B19" s="20" t="s">
        <v>116</v>
      </c>
      <c r="C19" s="20" t="s">
        <v>21</v>
      </c>
      <c r="D19" s="20" t="s">
        <v>22</v>
      </c>
      <c r="E19" s="20" t="s">
        <v>23</v>
      </c>
      <c r="F19" s="20" t="s">
        <v>24</v>
      </c>
      <c r="G19" s="20" t="s">
        <v>25</v>
      </c>
      <c r="H19" s="20" t="s">
        <v>25</v>
      </c>
      <c r="I19" s="20" t="s">
        <v>25</v>
      </c>
      <c r="J19" s="20" t="s">
        <v>30</v>
      </c>
      <c r="K19" s="21" t="s">
        <v>31</v>
      </c>
    </row>
    <row r="20" spans="1:11" x14ac:dyDescent="0.25">
      <c r="A20" s="18" t="s">
        <v>76</v>
      </c>
      <c r="B20" s="19" t="s">
        <v>77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25</v>
      </c>
      <c r="H20" s="19" t="s">
        <v>25</v>
      </c>
      <c r="I20" s="19" t="s">
        <v>25</v>
      </c>
      <c r="J20" s="19" t="s">
        <v>30</v>
      </c>
      <c r="K20" s="19" t="s">
        <v>39</v>
      </c>
    </row>
    <row r="21" spans="1:11" x14ac:dyDescent="0.25">
      <c r="A21" s="20" t="s">
        <v>78</v>
      </c>
      <c r="B21" s="20" t="s">
        <v>141</v>
      </c>
      <c r="C21" s="20" t="s">
        <v>21</v>
      </c>
      <c r="D21" s="20" t="s">
        <v>22</v>
      </c>
      <c r="E21" s="20" t="s">
        <v>23</v>
      </c>
      <c r="F21" s="20" t="s">
        <v>24</v>
      </c>
      <c r="G21" s="20" t="s">
        <v>30</v>
      </c>
      <c r="H21" s="20" t="s">
        <v>25</v>
      </c>
      <c r="I21" s="20" t="s">
        <v>30</v>
      </c>
      <c r="J21" s="20" t="s">
        <v>30</v>
      </c>
      <c r="K21" s="21" t="s">
        <v>31</v>
      </c>
    </row>
    <row r="22" spans="1:11" x14ac:dyDescent="0.25">
      <c r="A22" s="18" t="s">
        <v>84</v>
      </c>
      <c r="B22" s="19" t="s">
        <v>118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30</v>
      </c>
      <c r="H22" s="19" t="s">
        <v>25</v>
      </c>
      <c r="I22" s="19" t="s">
        <v>30</v>
      </c>
      <c r="J22" s="19" t="s">
        <v>30</v>
      </c>
      <c r="K22" s="19" t="s">
        <v>31</v>
      </c>
    </row>
    <row r="23" spans="1:11" x14ac:dyDescent="0.25">
      <c r="A23" s="22" t="s">
        <v>86</v>
      </c>
      <c r="B23" s="22" t="s">
        <v>87</v>
      </c>
      <c r="C23" s="22" t="s">
        <v>21</v>
      </c>
      <c r="D23" s="22" t="s">
        <v>22</v>
      </c>
      <c r="E23" s="22" t="s">
        <v>23</v>
      </c>
      <c r="F23" s="22" t="s">
        <v>24</v>
      </c>
      <c r="G23" s="22" t="s">
        <v>25</v>
      </c>
      <c r="H23" s="22" t="s">
        <v>25</v>
      </c>
      <c r="I23" s="22" t="s">
        <v>25</v>
      </c>
      <c r="J23" s="22" t="s">
        <v>30</v>
      </c>
      <c r="K23" s="2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DCB2-AB41-4BBD-B0A7-76839CD19569}">
  <sheetPr>
    <tabColor indexed="47"/>
  </sheetPr>
  <dimension ref="B1:L31"/>
  <sheetViews>
    <sheetView showGridLines="0" zoomScaleNormal="100" workbookViewId="0">
      <selection activeCell="L12" sqref="L12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4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142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F862-316B-438E-A8C1-9F5DB5EE50DA}">
  <sheetPr>
    <tabColor indexed="47"/>
  </sheetPr>
  <dimension ref="B1:L22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27</v>
      </c>
      <c r="C3" s="9" t="s">
        <v>143</v>
      </c>
      <c r="D3" s="9" t="s">
        <v>91</v>
      </c>
      <c r="E3" s="9" t="s">
        <v>92</v>
      </c>
      <c r="F3" s="9" t="s">
        <v>34</v>
      </c>
      <c r="G3" s="9" t="s">
        <v>24</v>
      </c>
      <c r="H3" s="9" t="s">
        <v>30</v>
      </c>
      <c r="I3" s="9" t="s">
        <v>30</v>
      </c>
      <c r="J3" s="9" t="s">
        <v>25</v>
      </c>
      <c r="K3" s="9" t="s">
        <v>30</v>
      </c>
      <c r="L3" s="10" t="s">
        <v>31</v>
      </c>
    </row>
    <row r="4" spans="2:12" ht="12" customHeight="1" x14ac:dyDescent="0.15">
      <c r="B4" s="8" t="s">
        <v>37</v>
      </c>
      <c r="C4" s="9" t="s">
        <v>38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30</v>
      </c>
      <c r="I4" s="9" t="s">
        <v>25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40</v>
      </c>
      <c r="C5" s="9" t="s">
        <v>41</v>
      </c>
      <c r="D5" s="9" t="s">
        <v>21</v>
      </c>
      <c r="E5" s="9" t="s">
        <v>22</v>
      </c>
      <c r="F5" s="9" t="s">
        <v>34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31</v>
      </c>
    </row>
    <row r="6" spans="2:12" ht="12" customHeight="1" x14ac:dyDescent="0.15">
      <c r="B6" s="8" t="s">
        <v>93</v>
      </c>
      <c r="C6" s="9" t="s">
        <v>133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48</v>
      </c>
    </row>
    <row r="7" spans="2:12" ht="12" customHeight="1" x14ac:dyDescent="0.15">
      <c r="B7" s="8" t="s">
        <v>42</v>
      </c>
      <c r="C7" s="9" t="s">
        <v>43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51</v>
      </c>
      <c r="C8" s="9" t="s">
        <v>52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31</v>
      </c>
    </row>
    <row r="9" spans="2:12" ht="12" customHeight="1" x14ac:dyDescent="0.15">
      <c r="B9" s="8" t="s">
        <v>54</v>
      </c>
      <c r="C9" s="9" t="s">
        <v>102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48</v>
      </c>
    </row>
    <row r="10" spans="2:12" ht="12" customHeight="1" x14ac:dyDescent="0.15">
      <c r="B10" s="8" t="s">
        <v>56</v>
      </c>
      <c r="C10" s="9" t="s">
        <v>57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53</v>
      </c>
      <c r="K10" s="9" t="s">
        <v>53</v>
      </c>
      <c r="L10" s="10" t="s">
        <v>31</v>
      </c>
    </row>
    <row r="11" spans="2:12" ht="12" customHeight="1" x14ac:dyDescent="0.15">
      <c r="B11" s="8" t="s">
        <v>58</v>
      </c>
      <c r="C11" s="9" t="s">
        <v>59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60</v>
      </c>
      <c r="C12" s="9" t="s">
        <v>61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30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62</v>
      </c>
      <c r="C13" s="9" t="s">
        <v>63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66</v>
      </c>
      <c r="C14" s="9" t="s">
        <v>67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15">
      <c r="B15" s="8" t="s">
        <v>68</v>
      </c>
      <c r="C15" s="9" t="s">
        <v>69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70</v>
      </c>
      <c r="C16" s="9" t="s">
        <v>71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53</v>
      </c>
      <c r="I16" s="9" t="s">
        <v>53</v>
      </c>
      <c r="J16" s="9" t="s">
        <v>53</v>
      </c>
      <c r="K16" s="9" t="s">
        <v>53</v>
      </c>
      <c r="L16" s="10" t="s">
        <v>98</v>
      </c>
    </row>
    <row r="17" spans="2:12" ht="12" customHeight="1" x14ac:dyDescent="0.15">
      <c r="B17" s="8" t="s">
        <v>74</v>
      </c>
      <c r="C17" s="9" t="s">
        <v>75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48</v>
      </c>
    </row>
    <row r="18" spans="2:12" ht="12" customHeight="1" x14ac:dyDescent="0.15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78</v>
      </c>
      <c r="C19" s="9" t="s">
        <v>144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C9A6-2B4F-4AB0-A1CC-3116B685FD2F}">
  <sheetPr>
    <tabColor indexed="47"/>
  </sheetPr>
  <dimension ref="B1:L31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29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122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30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39</v>
      </c>
    </row>
    <row r="19" spans="2:12" ht="12" customHeight="1" x14ac:dyDescent="0.15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39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39</v>
      </c>
    </row>
    <row r="26" spans="2:12" ht="12" customHeight="1" x14ac:dyDescent="0.15">
      <c r="B26" s="8" t="s">
        <v>78</v>
      </c>
      <c r="C26" s="9" t="s">
        <v>145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2F1D-E5CD-45F6-9D9E-9A6B8FBE377E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146</v>
      </c>
      <c r="D4" s="9" t="s">
        <v>21</v>
      </c>
      <c r="E4" s="9" t="s">
        <v>22</v>
      </c>
      <c r="F4" s="9" t="s">
        <v>34</v>
      </c>
      <c r="G4" s="9" t="s">
        <v>34</v>
      </c>
      <c r="H4" s="9" t="s">
        <v>25</v>
      </c>
      <c r="I4" s="9" t="s">
        <v>25</v>
      </c>
      <c r="J4" s="9" t="s">
        <v>25</v>
      </c>
      <c r="K4" s="9" t="s">
        <v>30</v>
      </c>
      <c r="L4" s="10" t="s">
        <v>39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147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98</v>
      </c>
    </row>
    <row r="13" spans="2:12" ht="12" customHeight="1" x14ac:dyDescent="0.15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148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149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39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39</v>
      </c>
    </row>
    <row r="27" spans="2:12" ht="12" customHeight="1" x14ac:dyDescent="0.15">
      <c r="B27" s="8" t="s">
        <v>78</v>
      </c>
      <c r="C27" s="9" t="s">
        <v>150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A267-1766-426A-ABE3-423542BADBD4}">
  <sheetPr>
    <tabColor indexed="47"/>
  </sheetPr>
  <dimension ref="B1:L33"/>
  <sheetViews>
    <sheetView showGridLines="0" zoomScaleNormal="100" workbookViewId="0">
      <selection activeCell="U10" sqref="U10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tr">
        <f>IF(ISBLANK([2]DDataSource!A2),"",[2]DDataSource!A2)</f>
        <v>Austria</v>
      </c>
      <c r="C3" s="9" t="str">
        <f>IF(ISBLANK([2]DDataSource!B2),"",[2]DDataSource!B2)</f>
        <v>AT-Epidemiegesetz</v>
      </c>
      <c r="D3" s="9" t="str">
        <f>IF(ISBLANK([2]DDataSource!C2),"",[2]DDataSource!C2)</f>
        <v>Cp</v>
      </c>
      <c r="E3" s="9" t="str">
        <f>IF(ISBLANK([2]DDataSource!D2),"",[2]DDataSource!D2)</f>
        <v>Co</v>
      </c>
      <c r="F3" s="9" t="str">
        <f>IF(ISBLANK([2]DDataSource!E2),"",[2]DDataSource!E2)</f>
        <v>P</v>
      </c>
      <c r="G3" s="9" t="str">
        <f>IF(ISBLANK([2]DDataSource!F2),"",[2]DDataSource!F2)</f>
        <v>C</v>
      </c>
      <c r="H3" s="9" t="str">
        <f>IF(ISBLANK([2]DDataSource!G2),"",[2]DDataSource!G2)</f>
        <v>Y</v>
      </c>
      <c r="I3" s="9" t="str">
        <f>IF(ISBLANK([2]DDataSource!H2),"",[2]DDataSource!H2)</f>
        <v>Y</v>
      </c>
      <c r="J3" s="9" t="str">
        <f>IF(ISBLANK([2]DDataSource!I2),"",[2]DDataSource!I2)</f>
        <v>Y</v>
      </c>
      <c r="K3" s="9" t="str">
        <f>IF(ISBLANK([2]DDataSource!J2),"",[2]DDataSource!J2)</f>
        <v>Y</v>
      </c>
      <c r="L3" s="10" t="str">
        <f>IF(ISBLANK([2]DDataSource!K2),"",[2]DDataSource!K2)</f>
        <v>EU-2008</v>
      </c>
    </row>
    <row r="4" spans="2:12" ht="12" customHeight="1" x14ac:dyDescent="0.15">
      <c r="B4" s="8" t="str">
        <f>IF(ISBLANK([2]DDataSource!A3),"",[2]DDataSource!A3)</f>
        <v>Belgium</v>
      </c>
      <c r="C4" s="9" t="str">
        <f>IF(ISBLANK([2]DDataSource!B3),"",[2]DDataSource!B3)</f>
        <v>BE-REFLAB</v>
      </c>
      <c r="D4" s="9" t="str">
        <f>IF(ISBLANK([2]DDataSource!C3),"",[2]DDataSource!C3)</f>
        <v>Cp</v>
      </c>
      <c r="E4" s="9" t="str">
        <f>IF(ISBLANK([2]DDataSource!D3),"",[2]DDataSource!D3)</f>
        <v>Co</v>
      </c>
      <c r="F4" s="9" t="str">
        <f>IF(ISBLANK([2]DDataSource!E3),"",[2]DDataSource!E3)</f>
        <v>P</v>
      </c>
      <c r="G4" s="9" t="str">
        <f>IF(ISBLANK([2]DDataSource!F3),"",[2]DDataSource!F3)</f>
        <v>C</v>
      </c>
      <c r="H4" s="9" t="str">
        <f>IF(ISBLANK([2]DDataSource!G3),"",[2]DDataSource!G3)</f>
        <v>Y</v>
      </c>
      <c r="I4" s="9" t="str">
        <f>IF(ISBLANK([2]DDataSource!H3),"",[2]DDataSource!H3)</f>
        <v>N</v>
      </c>
      <c r="J4" s="9" t="str">
        <f>IF(ISBLANK([2]DDataSource!I3),"",[2]DDataSource!I3)</f>
        <v>N</v>
      </c>
      <c r="K4" s="9" t="str">
        <f>IF(ISBLANK([2]DDataSource!J3),"",[2]DDataSource!J3)</f>
        <v>N</v>
      </c>
      <c r="L4" s="10" t="str">
        <f>IF(ISBLANK([2]DDataSource!K3),"",[2]DDataSource!K3)</f>
        <v>EU-2018</v>
      </c>
    </row>
    <row r="5" spans="2:12" ht="12" customHeight="1" x14ac:dyDescent="0.15">
      <c r="B5" s="8" t="str">
        <f>IF(ISBLANK([2]DDataSource!A4),"",[2]DDataSource!A4)</f>
        <v>Bulgaria</v>
      </c>
      <c r="C5" s="9" t="str">
        <f>IF(ISBLANK([2]DDataSource!B4),"",[2]DDataSource!B4)</f>
        <v>BG-NATIONAL_SURVEILLANCE</v>
      </c>
      <c r="D5" s="9" t="str">
        <f>IF(ISBLANK([2]DDataSource!C4),"",[2]DDataSource!C4)</f>
        <v>Cp</v>
      </c>
      <c r="E5" s="9" t="str">
        <f>IF(ISBLANK([2]DDataSource!D4),"",[2]DDataSource!D4)</f>
        <v>Co</v>
      </c>
      <c r="F5" s="9" t="str">
        <f>IF(ISBLANK([2]DDataSource!E4),"",[2]DDataSource!E4)</f>
        <v>P</v>
      </c>
      <c r="G5" s="9" t="str">
        <f>IF(ISBLANK([2]DDataSource!F4),"",[2]DDataSource!F4)</f>
        <v>A</v>
      </c>
      <c r="H5" s="9" t="str">
        <f>IF(ISBLANK([2]DDataSource!G4),"",[2]DDataSource!G4)</f>
        <v>Y</v>
      </c>
      <c r="I5" s="9" t="str">
        <f>IF(ISBLANK([2]DDataSource!H4),"",[2]DDataSource!H4)</f>
        <v>Y</v>
      </c>
      <c r="J5" s="9" t="str">
        <f>IF(ISBLANK([2]DDataSource!I4),"",[2]DDataSource!I4)</f>
        <v>Y</v>
      </c>
      <c r="K5" s="9" t="str">
        <f>IF(ISBLANK([2]DDataSource!J4),"",[2]DDataSource!J4)</f>
        <v>Y</v>
      </c>
      <c r="L5" s="10" t="str">
        <f>IF(ISBLANK([2]DDataSource!K4),"",[2]DDataSource!K4)</f>
        <v>EU-2018</v>
      </c>
    </row>
    <row r="6" spans="2:12" ht="12" customHeight="1" x14ac:dyDescent="0.15">
      <c r="B6" s="8" t="str">
        <f>IF(ISBLANK([2]DDataSource!A5),"",[2]DDataSource!A5)</f>
        <v>Croatia</v>
      </c>
      <c r="C6" s="9" t="str">
        <f>IF(ISBLANK([2]DDataSource!B5),"",[2]DDataSource!B5)</f>
        <v>HR-CNIPH</v>
      </c>
      <c r="D6" s="9" t="str">
        <f>IF(ISBLANK([2]DDataSource!C5),"",[2]DDataSource!C5)</f>
        <v>Cp</v>
      </c>
      <c r="E6" s="9" t="str">
        <f>IF(ISBLANK([2]DDataSource!D5),"",[2]DDataSource!D5)</f>
        <v>Co</v>
      </c>
      <c r="F6" s="9" t="str">
        <f>IF(ISBLANK([2]DDataSource!E5),"",[2]DDataSource!E5)</f>
        <v>P</v>
      </c>
      <c r="G6" s="9" t="str">
        <f>IF(ISBLANK([2]DDataSource!F5),"",[2]DDataSource!F5)</f>
        <v>C</v>
      </c>
      <c r="H6" s="9" t="str">
        <f>IF(ISBLANK([2]DDataSource!G5),"",[2]DDataSource!G5)</f>
        <v>Y</v>
      </c>
      <c r="I6" s="9" t="str">
        <f>IF(ISBLANK([2]DDataSource!H5),"",[2]DDataSource!H5)</f>
        <v>Y</v>
      </c>
      <c r="J6" s="9" t="str">
        <f>IF(ISBLANK([2]DDataSource!I5),"",[2]DDataSource!I5)</f>
        <v>Y</v>
      </c>
      <c r="K6" s="9" t="str">
        <f>IF(ISBLANK([2]DDataSource!J5),"",[2]DDataSource!J5)</f>
        <v>Y</v>
      </c>
      <c r="L6" s="10" t="str">
        <f>IF(ISBLANK([2]DDataSource!K5),"",[2]DDataSource!K5)</f>
        <v>EU-2012</v>
      </c>
    </row>
    <row r="7" spans="2:12" ht="12" customHeight="1" x14ac:dyDescent="0.15">
      <c r="B7" s="8" t="str">
        <f>IF(ISBLANK([2]DDataSource!A6),"",[2]DDataSource!A6)</f>
        <v>Cyprus</v>
      </c>
      <c r="C7" s="9" t="str">
        <f>IF(ISBLANK([2]DDataSource!B6),"",[2]DDataSource!B6)</f>
        <v>CY-LABNET</v>
      </c>
      <c r="D7" s="9" t="str">
        <f>IF(ISBLANK([2]DDataSource!C6),"",[2]DDataSource!C6)</f>
        <v>V</v>
      </c>
      <c r="E7" s="9" t="str">
        <f>IF(ISBLANK([2]DDataSource!D6),"",[2]DDataSource!D6)</f>
        <v>Se</v>
      </c>
      <c r="F7" s="9" t="str">
        <f>IF(ISBLANK([2]DDataSource!E6),"",[2]DDataSource!E6)</f>
        <v>A</v>
      </c>
      <c r="G7" s="9" t="str">
        <f>IF(ISBLANK([2]DDataSource!F6),"",[2]DDataSource!F6)</f>
        <v>C</v>
      </c>
      <c r="H7" s="9" t="str">
        <f>IF(ISBLANK([2]DDataSource!G6),"",[2]DDataSource!G6)</f>
        <v>Y</v>
      </c>
      <c r="I7" s="9" t="str">
        <f>IF(ISBLANK([2]DDataSource!H6),"",[2]DDataSource!H6)</f>
        <v>N</v>
      </c>
      <c r="J7" s="9" t="str">
        <f>IF(ISBLANK([2]DDataSource!I6),"",[2]DDataSource!I6)</f>
        <v>N</v>
      </c>
      <c r="K7" s="9" t="str">
        <f>IF(ISBLANK([2]DDataSource!J6),"",[2]DDataSource!J6)</f>
        <v>N</v>
      </c>
      <c r="L7" s="10" t="str">
        <f>IF(ISBLANK([2]DDataSource!K6),"",[2]DDataSource!K6)</f>
        <v>Not specified/unknown</v>
      </c>
    </row>
    <row r="8" spans="2:12" ht="12" customHeight="1" x14ac:dyDescent="0.15">
      <c r="B8" s="8" t="str">
        <f>IF(ISBLANK([2]DDataSource!A7),"",[2]DDataSource!A7)</f>
        <v>Cyprus</v>
      </c>
      <c r="C8" s="9" t="str">
        <f>IF(ISBLANK([2]DDataSource!B7),"",[2]DDataSource!B7)</f>
        <v>CY-NOTIFIED_DISEASES</v>
      </c>
      <c r="D8" s="9" t="str">
        <f>IF(ISBLANK([2]DDataSource!C7),"",[2]DDataSource!C7)</f>
        <v>Cp</v>
      </c>
      <c r="E8" s="9" t="str">
        <f>IF(ISBLANK([2]DDataSource!D7),"",[2]DDataSource!D7)</f>
        <v>Co</v>
      </c>
      <c r="F8" s="9" t="str">
        <f>IF(ISBLANK([2]DDataSource!E7),"",[2]DDataSource!E7)</f>
        <v>P</v>
      </c>
      <c r="G8" s="9" t="str">
        <f>IF(ISBLANK([2]DDataSource!F7),"",[2]DDataSource!F7)</f>
        <v>C</v>
      </c>
      <c r="H8" s="9" t="str">
        <f>IF(ISBLANK([2]DDataSource!G7),"",[2]DDataSource!G7)</f>
        <v>N</v>
      </c>
      <c r="I8" s="9" t="str">
        <f>IF(ISBLANK([2]DDataSource!H7),"",[2]DDataSource!H7)</f>
        <v>Y</v>
      </c>
      <c r="J8" s="9" t="str">
        <f>IF(ISBLANK([2]DDataSource!I7),"",[2]DDataSource!I7)</f>
        <v>N</v>
      </c>
      <c r="K8" s="9" t="str">
        <f>IF(ISBLANK([2]DDataSource!J7),"",[2]DDataSource!J7)</f>
        <v>N</v>
      </c>
      <c r="L8" s="10" t="str">
        <f>IF(ISBLANK([2]DDataSource!K7),"",[2]DDataSource!K7)</f>
        <v>EU-2018</v>
      </c>
    </row>
    <row r="9" spans="2:12" ht="12" customHeight="1" x14ac:dyDescent="0.15">
      <c r="B9" s="8" t="str">
        <f>IF(ISBLANK([2]DDataSource!A8),"",[2]DDataSource!A8)</f>
        <v>Czechia</v>
      </c>
      <c r="C9" s="9" t="str">
        <f>IF(ISBLANK([2]DDataSource!B8),"",[2]DDataSource!B8)</f>
        <v>CZ-ISIN</v>
      </c>
      <c r="D9" s="9" t="str">
        <f>IF(ISBLANK([2]DDataSource!C8),"",[2]DDataSource!C8)</f>
        <v>Cp</v>
      </c>
      <c r="E9" s="9" t="str">
        <f>IF(ISBLANK([2]DDataSource!D8),"",[2]DDataSource!D8)</f>
        <v>Co</v>
      </c>
      <c r="F9" s="9" t="str">
        <f>IF(ISBLANK([2]DDataSource!E8),"",[2]DDataSource!E8)</f>
        <v>A</v>
      </c>
      <c r="G9" s="9" t="str">
        <f>IF(ISBLANK([2]DDataSource!F8),"",[2]DDataSource!F8)</f>
        <v>C</v>
      </c>
      <c r="H9" s="9" t="str">
        <f>IF(ISBLANK([2]DDataSource!G8),"",[2]DDataSource!G8)</f>
        <v>Y</v>
      </c>
      <c r="I9" s="9" t="str">
        <f>IF(ISBLANK([2]DDataSource!H8),"",[2]DDataSource!H8)</f>
        <v>Y</v>
      </c>
      <c r="J9" s="9" t="str">
        <f>IF(ISBLANK([2]DDataSource!I8),"",[2]DDataSource!I8)</f>
        <v>Y</v>
      </c>
      <c r="K9" s="9" t="str">
        <f>IF(ISBLANK([2]DDataSource!J8),"",[2]DDataSource!J8)</f>
        <v>N</v>
      </c>
      <c r="L9" s="10" t="str">
        <f>IF(ISBLANK([2]DDataSource!K8),"",[2]DDataSource!K8)</f>
        <v>EU-2018</v>
      </c>
    </row>
    <row r="10" spans="2:12" ht="12" customHeight="1" x14ac:dyDescent="0.15">
      <c r="B10" s="8" t="str">
        <f>IF(ISBLANK([2]DDataSource!A9),"",[2]DDataSource!A9)</f>
        <v>Denmark</v>
      </c>
      <c r="C10" s="9" t="str">
        <f>IF(ISBLANK([2]DDataSource!B9),"",[2]DDataSource!B9)</f>
        <v>DK-MIS</v>
      </c>
      <c r="D10" s="9" t="str">
        <f>IF(ISBLANK([2]DDataSource!C9),"",[2]DDataSource!C9)</f>
        <v>Cp</v>
      </c>
      <c r="E10" s="9" t="str">
        <f>IF(ISBLANK([2]DDataSource!D9),"",[2]DDataSource!D9)</f>
        <v>Co</v>
      </c>
      <c r="F10" s="9" t="str">
        <f>IF(ISBLANK([2]DDataSource!E9),"",[2]DDataSource!E9)</f>
        <v>P</v>
      </c>
      <c r="G10" s="9" t="str">
        <f>IF(ISBLANK([2]DDataSource!F9),"",[2]DDataSource!F9)</f>
        <v>C</v>
      </c>
      <c r="H10" s="9" t="str">
        <f>IF(ISBLANK([2]DDataSource!G9),"",[2]DDataSource!G9)</f>
        <v>N</v>
      </c>
      <c r="I10" s="9" t="str">
        <f>IF(ISBLANK([2]DDataSource!H9),"",[2]DDataSource!H9)</f>
        <v>Y</v>
      </c>
      <c r="J10" s="9" t="str">
        <f>IF(ISBLANK([2]DDataSource!I9),"",[2]DDataSource!I9)</f>
        <v>N</v>
      </c>
      <c r="K10" s="9" t="str">
        <f>IF(ISBLANK([2]DDataSource!J9),"",[2]DDataSource!J9)</f>
        <v>N</v>
      </c>
      <c r="L10" s="10" t="str">
        <f>IF(ISBLANK([2]DDataSource!K9),"",[2]DDataSource!K9)</f>
        <v>Other</v>
      </c>
    </row>
    <row r="11" spans="2:12" ht="12" customHeight="1" x14ac:dyDescent="0.15">
      <c r="B11" s="8" t="str">
        <f>IF(ISBLANK([2]DDataSource!A10),"",[2]DDataSource!A10)</f>
        <v>Estonia</v>
      </c>
      <c r="C11" s="9" t="str">
        <f>IF(ISBLANK([2]DDataSource!B10),"",[2]DDataSource!B10)</f>
        <v>EE-NAKIS</v>
      </c>
      <c r="D11" s="9" t="str">
        <f>IF(ISBLANK([2]DDataSource!C10),"",[2]DDataSource!C10)</f>
        <v>Cp</v>
      </c>
      <c r="E11" s="9" t="str">
        <f>IF(ISBLANK([2]DDataSource!D10),"",[2]DDataSource!D10)</f>
        <v>Co</v>
      </c>
      <c r="F11" s="9" t="str">
        <f>IF(ISBLANK([2]DDataSource!E10),"",[2]DDataSource!E10)</f>
        <v>P</v>
      </c>
      <c r="G11" s="9" t="str">
        <f>IF(ISBLANK([2]DDataSource!F10),"",[2]DDataSource!F10)</f>
        <v>C</v>
      </c>
      <c r="H11" s="9" t="str">
        <f>IF(ISBLANK([2]DDataSource!G10),"",[2]DDataSource!G10)</f>
        <v>Y</v>
      </c>
      <c r="I11" s="9" t="str">
        <f>IF(ISBLANK([2]DDataSource!H10),"",[2]DDataSource!H10)</f>
        <v>Y</v>
      </c>
      <c r="J11" s="9" t="str">
        <f>IF(ISBLANK([2]DDataSource!I10),"",[2]DDataSource!I10)</f>
        <v>Y</v>
      </c>
      <c r="K11" s="9" t="str">
        <f>IF(ISBLANK([2]DDataSource!J10),"",[2]DDataSource!J10)</f>
        <v>N</v>
      </c>
      <c r="L11" s="10" t="str">
        <f>IF(ISBLANK([2]DDataSource!K10),"",[2]DDataSource!K10)</f>
        <v>EU-2018</v>
      </c>
    </row>
    <row r="12" spans="2:12" ht="12" customHeight="1" x14ac:dyDescent="0.15">
      <c r="B12" s="8" t="str">
        <f>IF(ISBLANK([2]DDataSource!A11),"",[2]DDataSource!A11)</f>
        <v>Finland</v>
      </c>
      <c r="C12" s="9" t="str">
        <f>IF(ISBLANK([2]DDataSource!B11),"",[2]DDataSource!B11)</f>
        <v>FI-NIDR</v>
      </c>
      <c r="D12" s="9" t="str">
        <f>IF(ISBLANK([2]DDataSource!C11),"",[2]DDataSource!C11)</f>
        <v>Cp</v>
      </c>
      <c r="E12" s="9" t="str">
        <f>IF(ISBLANK([2]DDataSource!D11),"",[2]DDataSource!D11)</f>
        <v>Co</v>
      </c>
      <c r="F12" s="9" t="str">
        <f>IF(ISBLANK([2]DDataSource!E11),"",[2]DDataSource!E11)</f>
        <v>P</v>
      </c>
      <c r="G12" s="9" t="str">
        <f>IF(ISBLANK([2]DDataSource!F11),"",[2]DDataSource!F11)</f>
        <v>C</v>
      </c>
      <c r="H12" s="9" t="str">
        <f>IF(ISBLANK([2]DDataSource!G11),"",[2]DDataSource!G11)</f>
        <v>Y</v>
      </c>
      <c r="I12" s="9" t="str">
        <f>IF(ISBLANK([2]DDataSource!H11),"",[2]DDataSource!H11)</f>
        <v>Y</v>
      </c>
      <c r="J12" s="9" t="str">
        <f>IF(ISBLANK([2]DDataSource!I11),"",[2]DDataSource!I11)</f>
        <v>N</v>
      </c>
      <c r="K12" s="9" t="str">
        <f>IF(ISBLANK([2]DDataSource!J11),"",[2]DDataSource!J11)</f>
        <v>N</v>
      </c>
      <c r="L12" s="10" t="str">
        <f>IF(ISBLANK([2]DDataSource!K11),"",[2]DDataSource!K11)</f>
        <v>EU-2012</v>
      </c>
    </row>
    <row r="13" spans="2:12" ht="12" customHeight="1" x14ac:dyDescent="0.15">
      <c r="B13" s="8" t="str">
        <f>IF(ISBLANK([2]DDataSource!A12),"",[2]DDataSource!A12)</f>
        <v>France</v>
      </c>
      <c r="C13" s="9" t="str">
        <f>IF(ISBLANK([2]DDataSource!B12),"",[2]DDataSource!B12)</f>
        <v>FR-MANDATORY_INFECTIOUS_DISEASES</v>
      </c>
      <c r="D13" s="9" t="str">
        <f>IF(ISBLANK([2]DDataSource!C12),"",[2]DDataSource!C12)</f>
        <v>Cp</v>
      </c>
      <c r="E13" s="9" t="str">
        <f>IF(ISBLANK([2]DDataSource!D12),"",[2]DDataSource!D12)</f>
        <v>Co</v>
      </c>
      <c r="F13" s="9" t="str">
        <f>IF(ISBLANK([2]DDataSource!E12),"",[2]DDataSource!E12)</f>
        <v>P</v>
      </c>
      <c r="G13" s="9" t="str">
        <f>IF(ISBLANK([2]DDataSource!F12),"",[2]DDataSource!F12)</f>
        <v>C</v>
      </c>
      <c r="H13" s="9" t="str">
        <f>IF(ISBLANK([2]DDataSource!G12),"",[2]DDataSource!G12)</f>
        <v>Y</v>
      </c>
      <c r="I13" s="9" t="str">
        <f>IF(ISBLANK([2]DDataSource!H12),"",[2]DDataSource!H12)</f>
        <v>Y</v>
      </c>
      <c r="J13" s="9" t="str">
        <f>IF(ISBLANK([2]DDataSource!I12),"",[2]DDataSource!I12)</f>
        <v>Y</v>
      </c>
      <c r="K13" s="9" t="str">
        <f>IF(ISBLANK([2]DDataSource!J12),"",[2]DDataSource!J12)</f>
        <v>Y</v>
      </c>
      <c r="L13" s="10" t="str">
        <f>IF(ISBLANK([2]DDataSource!K12),"",[2]DDataSource!K12)</f>
        <v>EU-2008</v>
      </c>
    </row>
    <row r="14" spans="2:12" ht="12" customHeight="1" x14ac:dyDescent="0.15">
      <c r="B14" s="8" t="str">
        <f>IF(ISBLANK([2]DDataSource!A13),"",[2]DDataSource!A13)</f>
        <v>Germany</v>
      </c>
      <c r="C14" s="9" t="str">
        <f>IF(ISBLANK([2]DDataSource!B13),"",[2]DDataSource!B13)</f>
        <v>DE-SURVNET@RKI-7.1/6</v>
      </c>
      <c r="D14" s="9" t="str">
        <f>IF(ISBLANK([2]DDataSource!C13),"",[2]DDataSource!C13)</f>
        <v>Cp</v>
      </c>
      <c r="E14" s="9" t="str">
        <f>IF(ISBLANK([2]DDataSource!D13),"",[2]DDataSource!D13)</f>
        <v>Co</v>
      </c>
      <c r="F14" s="9" t="str">
        <f>IF(ISBLANK([2]DDataSource!E13),"",[2]DDataSource!E13)</f>
        <v>P</v>
      </c>
      <c r="G14" s="9" t="str">
        <f>IF(ISBLANK([2]DDataSource!F13),"",[2]DDataSource!F13)</f>
        <v>C</v>
      </c>
      <c r="H14" s="9" t="str">
        <f>IF(ISBLANK([2]DDataSource!G13),"",[2]DDataSource!G13)</f>
        <v>Y</v>
      </c>
      <c r="I14" s="9" t="str">
        <f>IF(ISBLANK([2]DDataSource!H13),"",[2]DDataSource!H13)</f>
        <v>Y</v>
      </c>
      <c r="J14" s="9" t="str">
        <f>IF(ISBLANK([2]DDataSource!I13),"",[2]DDataSource!I13)</f>
        <v>Y</v>
      </c>
      <c r="K14" s="9" t="str">
        <f>IF(ISBLANK([2]DDataSource!J13),"",[2]DDataSource!J13)</f>
        <v>Y</v>
      </c>
      <c r="L14" s="10" t="str">
        <f>IF(ISBLANK([2]DDataSource!K13),"",[2]DDataSource!K13)</f>
        <v>Other</v>
      </c>
    </row>
    <row r="15" spans="2:12" ht="12" customHeight="1" x14ac:dyDescent="0.15">
      <c r="B15" s="8" t="str">
        <f>IF(ISBLANK([2]DDataSource!A14),"",[2]DDataSource!A14)</f>
        <v>Greece</v>
      </c>
      <c r="C15" s="9" t="str">
        <f>IF(ISBLANK([2]DDataSource!B14),"",[2]DDataSource!B14)</f>
        <v>EL-Notification-Laboratory</v>
      </c>
      <c r="D15" s="9" t="str">
        <f>IF(ISBLANK([2]DDataSource!C14),"",[2]DDataSource!C14)</f>
        <v>Cp</v>
      </c>
      <c r="E15" s="9" t="str">
        <f>IF(ISBLANK([2]DDataSource!D14),"",[2]DDataSource!D14)</f>
        <v>Co</v>
      </c>
      <c r="F15" s="9" t="str">
        <f>IF(ISBLANK([2]DDataSource!E14),"",[2]DDataSource!E14)</f>
        <v>P</v>
      </c>
      <c r="G15" s="9" t="str">
        <f>IF(ISBLANK([2]DDataSource!F14),"",[2]DDataSource!F14)</f>
        <v>C</v>
      </c>
      <c r="H15" s="9" t="str">
        <f>IF(ISBLANK([2]DDataSource!G14),"",[2]DDataSource!G14)</f>
        <v>Y</v>
      </c>
      <c r="I15" s="9" t="str">
        <f>IF(ISBLANK([2]DDataSource!H14),"",[2]DDataSource!H14)</f>
        <v>Y</v>
      </c>
      <c r="J15" s="9" t="str">
        <f>IF(ISBLANK([2]DDataSource!I14),"",[2]DDataSource!I14)</f>
        <v>Y</v>
      </c>
      <c r="K15" s="9" t="str">
        <f>IF(ISBLANK([2]DDataSource!J14),"",[2]DDataSource!J14)</f>
        <v>.</v>
      </c>
      <c r="L15" s="10" t="str">
        <f>IF(ISBLANK([2]DDataSource!K14),"",[2]DDataSource!K14)</f>
        <v>EU-2008</v>
      </c>
    </row>
    <row r="16" spans="2:12" ht="12" customHeight="1" x14ac:dyDescent="0.15">
      <c r="B16" s="8" t="str">
        <f>IF(ISBLANK([2]DDataSource!A15),"",[2]DDataSource!A15)</f>
        <v>Hungary</v>
      </c>
      <c r="C16" s="9" t="str">
        <f>IF(ISBLANK([2]DDataSource!B15),"",[2]DDataSource!B15)</f>
        <v>HU-EFRIR</v>
      </c>
      <c r="D16" s="9" t="str">
        <f>IF(ISBLANK([2]DDataSource!C15),"",[2]DDataSource!C15)</f>
        <v>Cp</v>
      </c>
      <c r="E16" s="9" t="str">
        <f>IF(ISBLANK([2]DDataSource!D15),"",[2]DDataSource!D15)</f>
        <v>Co</v>
      </c>
      <c r="F16" s="9" t="str">
        <f>IF(ISBLANK([2]DDataSource!E15),"",[2]DDataSource!E15)</f>
        <v>P</v>
      </c>
      <c r="G16" s="9" t="str">
        <f>IF(ISBLANK([2]DDataSource!F15),"",[2]DDataSource!F15)</f>
        <v>C</v>
      </c>
      <c r="H16" s="9" t="str">
        <f>IF(ISBLANK([2]DDataSource!G15),"",[2]DDataSource!G15)</f>
        <v>Y</v>
      </c>
      <c r="I16" s="9" t="str">
        <f>IF(ISBLANK([2]DDataSource!H15),"",[2]DDataSource!H15)</f>
        <v>Y</v>
      </c>
      <c r="J16" s="9" t="str">
        <f>IF(ISBLANK([2]DDataSource!I15),"",[2]DDataSource!I15)</f>
        <v>Y</v>
      </c>
      <c r="K16" s="9" t="str">
        <f>IF(ISBLANK([2]DDataSource!J15),"",[2]DDataSource!J15)</f>
        <v>N</v>
      </c>
      <c r="L16" s="10" t="str">
        <f>IF(ISBLANK([2]DDataSource!K15),"",[2]DDataSource!K15)</f>
        <v>EU-2018</v>
      </c>
    </row>
    <row r="17" spans="2:12" ht="12" customHeight="1" x14ac:dyDescent="0.15">
      <c r="B17" s="8" t="str">
        <f>IF(ISBLANK([2]DDataSource!A16),"",[2]DDataSource!A16)</f>
        <v>Iceland</v>
      </c>
      <c r="C17" s="9" t="str">
        <f>IF(ISBLANK([2]DDataSource!B16),"",[2]DDataSource!B16)</f>
        <v>IS-SUBJECT_TO_REGISTRATION</v>
      </c>
      <c r="D17" s="9" t="str">
        <f>IF(ISBLANK([2]DDataSource!C16),"",[2]DDataSource!C16)</f>
        <v>Cp</v>
      </c>
      <c r="E17" s="9" t="str">
        <f>IF(ISBLANK([2]DDataSource!D16),"",[2]DDataSource!D16)</f>
        <v>Co</v>
      </c>
      <c r="F17" s="9" t="str">
        <f>IF(ISBLANK([2]DDataSource!E16),"",[2]DDataSource!E16)</f>
        <v>P</v>
      </c>
      <c r="G17" s="9" t="str">
        <f>IF(ISBLANK([2]DDataSource!F16),"",[2]DDataSource!F16)</f>
        <v>C</v>
      </c>
      <c r="H17" s="9" t="str">
        <f>IF(ISBLANK([2]DDataSource!G16),"",[2]DDataSource!G16)</f>
        <v>Y</v>
      </c>
      <c r="I17" s="9" t="str">
        <f>IF(ISBLANK([2]DDataSource!H16),"",[2]DDataSource!H16)</f>
        <v>Y</v>
      </c>
      <c r="J17" s="9" t="str">
        <f>IF(ISBLANK([2]DDataSource!I16),"",[2]DDataSource!I16)</f>
        <v>.</v>
      </c>
      <c r="K17" s="9" t="str">
        <f>IF(ISBLANK([2]DDataSource!J16),"",[2]DDataSource!J16)</f>
        <v>.</v>
      </c>
      <c r="L17" s="10" t="str">
        <f>IF(ISBLANK([2]DDataSource!K16),"",[2]DDataSource!K16)</f>
        <v>EU-2018</v>
      </c>
    </row>
    <row r="18" spans="2:12" ht="12" customHeight="1" x14ac:dyDescent="0.15">
      <c r="B18" s="8" t="str">
        <f>IF(ISBLANK([2]DDataSource!A17),"",[2]DDataSource!A17)</f>
        <v>Ireland</v>
      </c>
      <c r="C18" s="9" t="str">
        <f>IF(ISBLANK([2]DDataSource!B17),"",[2]DDataSource!B17)</f>
        <v>IE-CIDR</v>
      </c>
      <c r="D18" s="9" t="str">
        <f>IF(ISBLANK([2]DDataSource!C17),"",[2]DDataSource!C17)</f>
        <v>Cp</v>
      </c>
      <c r="E18" s="9" t="str">
        <f>IF(ISBLANK([2]DDataSource!D17),"",[2]DDataSource!D17)</f>
        <v>Co</v>
      </c>
      <c r="F18" s="9" t="str">
        <f>IF(ISBLANK([2]DDataSource!E17),"",[2]DDataSource!E17)</f>
        <v>P</v>
      </c>
      <c r="G18" s="9" t="str">
        <f>IF(ISBLANK([2]DDataSource!F17),"",[2]DDataSource!F17)</f>
        <v>C</v>
      </c>
      <c r="H18" s="9" t="str">
        <f>IF(ISBLANK([2]DDataSource!G17),"",[2]DDataSource!G17)</f>
        <v>Y</v>
      </c>
      <c r="I18" s="9" t="str">
        <f>IF(ISBLANK([2]DDataSource!H17),"",[2]DDataSource!H17)</f>
        <v>Y</v>
      </c>
      <c r="J18" s="9" t="str">
        <f>IF(ISBLANK([2]DDataSource!I17),"",[2]DDataSource!I17)</f>
        <v>Y</v>
      </c>
      <c r="K18" s="9" t="str">
        <f>IF(ISBLANK([2]DDataSource!J17),"",[2]DDataSource!J17)</f>
        <v>N</v>
      </c>
      <c r="L18" s="10" t="str">
        <f>IF(ISBLANK([2]DDataSource!K17),"",[2]DDataSource!K17)</f>
        <v>EU-2012</v>
      </c>
    </row>
    <row r="19" spans="2:12" ht="12" customHeight="1" x14ac:dyDescent="0.15">
      <c r="B19" s="8" t="str">
        <f>IF(ISBLANK([2]DDataSource!A18),"",[2]DDataSource!A18)</f>
        <v>Italy</v>
      </c>
      <c r="C19" s="9" t="str">
        <f>IF(ISBLANK([2]DDataSource!B18),"",[2]DDataSource!B18)</f>
        <v>IT-MENINGITIS</v>
      </c>
      <c r="D19" s="9" t="str">
        <f>IF(ISBLANK([2]DDataSource!C18),"",[2]DDataSource!C18)</f>
        <v>V</v>
      </c>
      <c r="E19" s="9" t="str">
        <f>IF(ISBLANK([2]DDataSource!D18),"",[2]DDataSource!D18)</f>
        <v>Co</v>
      </c>
      <c r="F19" s="9" t="str">
        <f>IF(ISBLANK([2]DDataSource!E18),"",[2]DDataSource!E18)</f>
        <v>P</v>
      </c>
      <c r="G19" s="9" t="str">
        <f>IF(ISBLANK([2]DDataSource!F18),"",[2]DDataSource!F18)</f>
        <v>C</v>
      </c>
      <c r="H19" s="9" t="str">
        <f>IF(ISBLANK([2]DDataSource!G18),"",[2]DDataSource!G18)</f>
        <v>N</v>
      </c>
      <c r="I19" s="9" t="str">
        <f>IF(ISBLANK([2]DDataSource!H18),"",[2]DDataSource!H18)</f>
        <v>Y</v>
      </c>
      <c r="J19" s="9" t="str">
        <f>IF(ISBLANK([2]DDataSource!I18),"",[2]DDataSource!I18)</f>
        <v>Y</v>
      </c>
      <c r="K19" s="9" t="str">
        <f>IF(ISBLANK([2]DDataSource!J18),"",[2]DDataSource!J18)</f>
        <v>N</v>
      </c>
      <c r="L19" s="10" t="str">
        <f>IF(ISBLANK([2]DDataSource!K18),"",[2]DDataSource!K18)</f>
        <v>EU-2012</v>
      </c>
    </row>
    <row r="20" spans="2:12" ht="12" customHeight="1" x14ac:dyDescent="0.15">
      <c r="B20" s="8" t="str">
        <f>IF(ISBLANK([2]DDataSource!A19),"",[2]DDataSource!A19)</f>
        <v>Latvia</v>
      </c>
      <c r="C20" s="9" t="str">
        <f>IF(ISBLANK([2]DDataSource!B19),"",[2]DDataSource!B19)</f>
        <v>LV-BSN</v>
      </c>
      <c r="D20" s="9" t="str">
        <f>IF(ISBLANK([2]DDataSource!C19),"",[2]DDataSource!C19)</f>
        <v>Cp</v>
      </c>
      <c r="E20" s="9" t="str">
        <f>IF(ISBLANK([2]DDataSource!D19),"",[2]DDataSource!D19)</f>
        <v>Co</v>
      </c>
      <c r="F20" s="9" t="str">
        <f>IF(ISBLANK([2]DDataSource!E19),"",[2]DDataSource!E19)</f>
        <v>P</v>
      </c>
      <c r="G20" s="9" t="str">
        <f>IF(ISBLANK([2]DDataSource!F19),"",[2]DDataSource!F19)</f>
        <v>C</v>
      </c>
      <c r="H20" s="9" t="str">
        <f>IF(ISBLANK([2]DDataSource!G19),"",[2]DDataSource!G19)</f>
        <v>Y</v>
      </c>
      <c r="I20" s="9" t="str">
        <f>IF(ISBLANK([2]DDataSource!H19),"",[2]DDataSource!H19)</f>
        <v>Y</v>
      </c>
      <c r="J20" s="9" t="str">
        <f>IF(ISBLANK([2]DDataSource!I19),"",[2]DDataSource!I19)</f>
        <v>Y</v>
      </c>
      <c r="K20" s="9" t="str">
        <f>IF(ISBLANK([2]DDataSource!J19),"",[2]DDataSource!J19)</f>
        <v>N</v>
      </c>
      <c r="L20" s="10" t="str">
        <f>IF(ISBLANK([2]DDataSource!K19),"",[2]DDataSource!K19)</f>
        <v>EU-2018</v>
      </c>
    </row>
    <row r="21" spans="2:12" ht="12" customHeight="1" x14ac:dyDescent="0.15">
      <c r="B21" s="8" t="str">
        <f>IF(ISBLANK([2]DDataSource!A20),"",[2]DDataSource!A20)</f>
        <v>Liechtenstein</v>
      </c>
      <c r="C21" s="9" t="str">
        <f>IF(ISBLANK([2]DDataSource!B20),"",[2]DDataSource!B20)</f>
        <v>LI-MENI</v>
      </c>
      <c r="D21" s="9" t="str">
        <f>IF(ISBLANK([2]DDataSource!C20),"",[2]DDataSource!C20)</f>
        <v>Cp</v>
      </c>
      <c r="E21" s="9" t="str">
        <f>IF(ISBLANK([2]DDataSource!D20),"",[2]DDataSource!D20)</f>
        <v>Co</v>
      </c>
      <c r="F21" s="9" t="str">
        <f>IF(ISBLANK([2]DDataSource!E20),"",[2]DDataSource!E20)</f>
        <v>P</v>
      </c>
      <c r="G21" s="9" t="str">
        <f>IF(ISBLANK([2]DDataSource!F20),"",[2]DDataSource!F20)</f>
        <v>C</v>
      </c>
      <c r="H21" s="9" t="str">
        <f>IF(ISBLANK([2]DDataSource!G20),"",[2]DDataSource!G20)</f>
        <v>Y</v>
      </c>
      <c r="I21" s="9" t="str">
        <f>IF(ISBLANK([2]DDataSource!H20),"",[2]DDataSource!H20)</f>
        <v>Y</v>
      </c>
      <c r="J21" s="9" t="str">
        <f>IF(ISBLANK([2]DDataSource!I20),"",[2]DDataSource!I20)</f>
        <v>Y</v>
      </c>
      <c r="K21" s="9" t="str">
        <f>IF(ISBLANK([2]DDataSource!J20),"",[2]DDataSource!J20)</f>
        <v>.</v>
      </c>
      <c r="L21" s="10" t="str">
        <f>IF(ISBLANK([2]DDataSource!K20),"",[2]DDataSource!K20)</f>
        <v>EU-2018</v>
      </c>
    </row>
    <row r="22" spans="2:12" ht="12" customHeight="1" x14ac:dyDescent="0.15">
      <c r="B22" s="8" t="str">
        <f>IF(ISBLANK([2]DDataSource!A21),"",[2]DDataSource!A21)</f>
        <v>Lithuania</v>
      </c>
      <c r="C22" s="9" t="str">
        <f>IF(ISBLANK([2]DDataSource!B21),"",[2]DDataSource!B21)</f>
        <v>LT-COMMUNICABLE_DISEASES</v>
      </c>
      <c r="D22" s="9" t="str">
        <f>IF(ISBLANK([2]DDataSource!C21),"",[2]DDataSource!C21)</f>
        <v>Cp</v>
      </c>
      <c r="E22" s="9" t="str">
        <f>IF(ISBLANK([2]DDataSource!D21),"",[2]DDataSource!D21)</f>
        <v>Co</v>
      </c>
      <c r="F22" s="9" t="str">
        <f>IF(ISBLANK([2]DDataSource!E21),"",[2]DDataSource!E21)</f>
        <v>P</v>
      </c>
      <c r="G22" s="9" t="str">
        <f>IF(ISBLANK([2]DDataSource!F21),"",[2]DDataSource!F21)</f>
        <v>C</v>
      </c>
      <c r="H22" s="9" t="str">
        <f>IF(ISBLANK([2]DDataSource!G21),"",[2]DDataSource!G21)</f>
        <v>Y</v>
      </c>
      <c r="I22" s="9" t="str">
        <f>IF(ISBLANK([2]DDataSource!H21),"",[2]DDataSource!H21)</f>
        <v>Y</v>
      </c>
      <c r="J22" s="9" t="str">
        <f>IF(ISBLANK([2]DDataSource!I21),"",[2]DDataSource!I21)</f>
        <v>N</v>
      </c>
      <c r="K22" s="9" t="str">
        <f>IF(ISBLANK([2]DDataSource!J21),"",[2]DDataSource!J21)</f>
        <v>N</v>
      </c>
      <c r="L22" s="10" t="str">
        <f>IF(ISBLANK([2]DDataSource!K21),"",[2]DDataSource!K21)</f>
        <v>EU-2018</v>
      </c>
    </row>
    <row r="23" spans="2:12" ht="12" customHeight="1" x14ac:dyDescent="0.15">
      <c r="B23" s="8" t="str">
        <f>IF(ISBLANK([2]DDataSource!A22),"",[2]DDataSource!A22)</f>
        <v>Luxembourg</v>
      </c>
      <c r="C23" s="9" t="str">
        <f>IF(ISBLANK([2]DDataSource!B22),"",[2]DDataSource!B22)</f>
        <v>LU-SYSTEM1</v>
      </c>
      <c r="D23" s="9" t="str">
        <f>IF(ISBLANK([2]DDataSource!C22),"",[2]DDataSource!C22)</f>
        <v>Cp</v>
      </c>
      <c r="E23" s="9" t="str">
        <f>IF(ISBLANK([2]DDataSource!D22),"",[2]DDataSource!D22)</f>
        <v>Co</v>
      </c>
      <c r="F23" s="9" t="str">
        <f>IF(ISBLANK([2]DDataSource!E22),"",[2]DDataSource!E22)</f>
        <v>P</v>
      </c>
      <c r="G23" s="9" t="str">
        <f>IF(ISBLANK([2]DDataSource!F22),"",[2]DDataSource!F22)</f>
        <v>C</v>
      </c>
      <c r="H23" s="9" t="str">
        <f>IF(ISBLANK([2]DDataSource!G22),"",[2]DDataSource!G22)</f>
        <v>Y</v>
      </c>
      <c r="I23" s="9" t="str">
        <f>IF(ISBLANK([2]DDataSource!H22),"",[2]DDataSource!H22)</f>
        <v>Y</v>
      </c>
      <c r="J23" s="9" t="str">
        <f>IF(ISBLANK([2]DDataSource!I22),"",[2]DDataSource!I22)</f>
        <v>N</v>
      </c>
      <c r="K23" s="9" t="str">
        <f>IF(ISBLANK([2]DDataSource!J22),"",[2]DDataSource!J22)</f>
        <v>N</v>
      </c>
      <c r="L23" s="10" t="str">
        <f>IF(ISBLANK([2]DDataSource!K22),"",[2]DDataSource!K22)</f>
        <v>EU-2018</v>
      </c>
    </row>
    <row r="24" spans="2:12" ht="12" customHeight="1" x14ac:dyDescent="0.15">
      <c r="B24" s="8" t="str">
        <f>IF(ISBLANK([2]DDataSource!A23),"",[2]DDataSource!A23)</f>
        <v>Malta</v>
      </c>
      <c r="C24" s="9" t="str">
        <f>IF(ISBLANK([2]DDataSource!B23),"",[2]DDataSource!B23)</f>
        <v>MT-DISEASE_SURVEILLANCE</v>
      </c>
      <c r="D24" s="9" t="str">
        <f>IF(ISBLANK([2]DDataSource!C23),"",[2]DDataSource!C23)</f>
        <v>Cp</v>
      </c>
      <c r="E24" s="9" t="str">
        <f>IF(ISBLANK([2]DDataSource!D23),"",[2]DDataSource!D23)</f>
        <v>Co</v>
      </c>
      <c r="F24" s="9" t="str">
        <f>IF(ISBLANK([2]DDataSource!E23),"",[2]DDataSource!E23)</f>
        <v>P</v>
      </c>
      <c r="G24" s="9" t="str">
        <f>IF(ISBLANK([2]DDataSource!F23),"",[2]DDataSource!F23)</f>
        <v>C</v>
      </c>
      <c r="H24" s="9" t="str">
        <f>IF(ISBLANK([2]DDataSource!G23),"",[2]DDataSource!G23)</f>
        <v>Y</v>
      </c>
      <c r="I24" s="9" t="str">
        <f>IF(ISBLANK([2]DDataSource!H23),"",[2]DDataSource!H23)</f>
        <v>Y</v>
      </c>
      <c r="J24" s="9" t="str">
        <f>IF(ISBLANK([2]DDataSource!I23),"",[2]DDataSource!I23)</f>
        <v>Y</v>
      </c>
      <c r="K24" s="9" t="str">
        <f>IF(ISBLANK([2]DDataSource!J23),"",[2]DDataSource!J23)</f>
        <v>Y</v>
      </c>
      <c r="L24" s="10" t="str">
        <f>IF(ISBLANK([2]DDataSource!K23),"",[2]DDataSource!K23)</f>
        <v>EU-2018</v>
      </c>
    </row>
    <row r="25" spans="2:12" ht="12" customHeight="1" x14ac:dyDescent="0.15">
      <c r="B25" s="8" t="str">
        <f>IF(ISBLANK([2]DDataSource!A24),"",[2]DDataSource!A24)</f>
        <v>Netherlands</v>
      </c>
      <c r="C25" s="9" t="str">
        <f>IF(ISBLANK([2]DDataSource!B24),"",[2]DDataSource!B24)</f>
        <v>NL-NRBM</v>
      </c>
      <c r="D25" s="9" t="str">
        <f>IF(ISBLANK([2]DDataSource!C24),"",[2]DDataSource!C24)</f>
        <v>V</v>
      </c>
      <c r="E25" s="9" t="str">
        <f>IF(ISBLANK([2]DDataSource!D24),"",[2]DDataSource!D24)</f>
        <v>Co</v>
      </c>
      <c r="F25" s="9" t="str">
        <f>IF(ISBLANK([2]DDataSource!E24),"",[2]DDataSource!E24)</f>
        <v>P</v>
      </c>
      <c r="G25" s="9" t="str">
        <f>IF(ISBLANK([2]DDataSource!F24),"",[2]DDataSource!F24)</f>
        <v>C</v>
      </c>
      <c r="H25" s="9" t="str">
        <f>IF(ISBLANK([2]DDataSource!G24),"",[2]DDataSource!G24)</f>
        <v>Y</v>
      </c>
      <c r="I25" s="9" t="str">
        <f>IF(ISBLANK([2]DDataSource!H24),"",[2]DDataSource!H24)</f>
        <v>N</v>
      </c>
      <c r="J25" s="9" t="str">
        <f>IF(ISBLANK([2]DDataSource!I24),"",[2]DDataSource!I24)</f>
        <v>N</v>
      </c>
      <c r="K25" s="9" t="str">
        <f>IF(ISBLANK([2]DDataSource!J24),"",[2]DDataSource!J24)</f>
        <v>N</v>
      </c>
      <c r="L25" s="10" t="str">
        <f>IF(ISBLANK([2]DDataSource!K24),"",[2]DDataSource!K24)</f>
        <v>EU-2008</v>
      </c>
    </row>
    <row r="26" spans="2:12" ht="12" customHeight="1" x14ac:dyDescent="0.15">
      <c r="B26" s="8" t="str">
        <f>IF(ISBLANK([2]DDataSource!A25),"",[2]DDataSource!A25)</f>
        <v>Norway</v>
      </c>
      <c r="C26" s="9" t="str">
        <f>IF(ISBLANK([2]DDataSource!B25),"",[2]DDataSource!B25)</f>
        <v>NO-MSIS_A</v>
      </c>
      <c r="D26" s="9" t="str">
        <f>IF(ISBLANK([2]DDataSource!C25),"",[2]DDataSource!C25)</f>
        <v>Cp</v>
      </c>
      <c r="E26" s="9" t="str">
        <f>IF(ISBLANK([2]DDataSource!D25),"",[2]DDataSource!D25)</f>
        <v>Co</v>
      </c>
      <c r="F26" s="9" t="str">
        <f>IF(ISBLANK([2]DDataSource!E25),"",[2]DDataSource!E25)</f>
        <v>P</v>
      </c>
      <c r="G26" s="9" t="str">
        <f>IF(ISBLANK([2]DDataSource!F25),"",[2]DDataSource!F25)</f>
        <v>C</v>
      </c>
      <c r="H26" s="9" t="str">
        <f>IF(ISBLANK([2]DDataSource!G25),"",[2]DDataSource!G25)</f>
        <v>Y</v>
      </c>
      <c r="I26" s="9" t="str">
        <f>IF(ISBLANK([2]DDataSource!H25),"",[2]DDataSource!H25)</f>
        <v>Y</v>
      </c>
      <c r="J26" s="9" t="str">
        <f>IF(ISBLANK([2]DDataSource!I25),"",[2]DDataSource!I25)</f>
        <v>Y</v>
      </c>
      <c r="K26" s="9" t="str">
        <f>IF(ISBLANK([2]DDataSource!J25),"",[2]DDataSource!J25)</f>
        <v>N</v>
      </c>
      <c r="L26" s="10" t="str">
        <f>IF(ISBLANK([2]DDataSource!K25),"",[2]DDataSource!K25)</f>
        <v>EU-2012</v>
      </c>
    </row>
    <row r="27" spans="2:12" ht="12" customHeight="1" x14ac:dyDescent="0.15">
      <c r="B27" s="8" t="str">
        <f>IF(ISBLANK([2]DDataSource!A26),"",[2]DDataSource!A26)</f>
        <v>Poland</v>
      </c>
      <c r="C27" s="9" t="str">
        <f>IF(ISBLANK([2]DDataSource!B26),"",[2]DDataSource!B26)</f>
        <v>PL-NATIONAL_SURVEILLANCE</v>
      </c>
      <c r="D27" s="9" t="str">
        <f>IF(ISBLANK([2]DDataSource!C26),"",[2]DDataSource!C26)</f>
        <v>Cp</v>
      </c>
      <c r="E27" s="9" t="str">
        <f>IF(ISBLANK([2]DDataSource!D26),"",[2]DDataSource!D26)</f>
        <v>Co</v>
      </c>
      <c r="F27" s="9" t="str">
        <f>IF(ISBLANK([2]DDataSource!E26),"",[2]DDataSource!E26)</f>
        <v>P</v>
      </c>
      <c r="G27" s="9" t="str">
        <f>IF(ISBLANK([2]DDataSource!F26),"",[2]DDataSource!F26)</f>
        <v>C</v>
      </c>
      <c r="H27" s="9" t="str">
        <f>IF(ISBLANK([2]DDataSource!G26),"",[2]DDataSource!G26)</f>
        <v>Y</v>
      </c>
      <c r="I27" s="9" t="str">
        <f>IF(ISBLANK([2]DDataSource!H26),"",[2]DDataSource!H26)</f>
        <v>Y</v>
      </c>
      <c r="J27" s="9" t="str">
        <f>IF(ISBLANK([2]DDataSource!I26),"",[2]DDataSource!I26)</f>
        <v>Y</v>
      </c>
      <c r="K27" s="9" t="str">
        <f>IF(ISBLANK([2]DDataSource!J26),"",[2]DDataSource!J26)</f>
        <v>N</v>
      </c>
      <c r="L27" s="10" t="str">
        <f>IF(ISBLANK([2]DDataSource!K26),"",[2]DDataSource!K26)</f>
        <v>EU-2008</v>
      </c>
    </row>
    <row r="28" spans="2:12" ht="12" customHeight="1" x14ac:dyDescent="0.15">
      <c r="B28" s="8" t="str">
        <f>IF(ISBLANK([2]DDataSource!A27),"",[2]DDataSource!A27)</f>
        <v>Portugal</v>
      </c>
      <c r="C28" s="9" t="str">
        <f>IF(ISBLANK([2]DDataSource!B27),"",[2]DDataSource!B27)</f>
        <v>PT-MENINGOCOCAL</v>
      </c>
      <c r="D28" s="9" t="str">
        <f>IF(ISBLANK([2]DDataSource!C27),"",[2]DDataSource!C27)</f>
        <v>Cp</v>
      </c>
      <c r="E28" s="9" t="str">
        <f>IF(ISBLANK([2]DDataSource!D27),"",[2]DDataSource!D27)</f>
        <v>Co</v>
      </c>
      <c r="F28" s="9" t="str">
        <f>IF(ISBLANK([2]DDataSource!E27),"",[2]DDataSource!E27)</f>
        <v>P</v>
      </c>
      <c r="G28" s="9" t="str">
        <f>IF(ISBLANK([2]DDataSource!F27),"",[2]DDataSource!F27)</f>
        <v>C</v>
      </c>
      <c r="H28" s="9" t="str">
        <f>IF(ISBLANK([2]DDataSource!G27),"",[2]DDataSource!G27)</f>
        <v>Y</v>
      </c>
      <c r="I28" s="9" t="str">
        <f>IF(ISBLANK([2]DDataSource!H27),"",[2]DDataSource!H27)</f>
        <v>Y</v>
      </c>
      <c r="J28" s="9" t="str">
        <f>IF(ISBLANK([2]DDataSource!I27),"",[2]DDataSource!I27)</f>
        <v>N</v>
      </c>
      <c r="K28" s="9" t="str">
        <f>IF(ISBLANK([2]DDataSource!J27),"",[2]DDataSource!J27)</f>
        <v>N</v>
      </c>
      <c r="L28" s="10" t="str">
        <f>IF(ISBLANK([2]DDataSource!K27),"",[2]DDataSource!K27)</f>
        <v>EU-2018</v>
      </c>
    </row>
    <row r="29" spans="2:12" ht="12" customHeight="1" x14ac:dyDescent="0.15">
      <c r="B29" s="8" t="str">
        <f>IF(ISBLANK([2]DDataSource!A28),"",[2]DDataSource!A28)</f>
        <v>Romania</v>
      </c>
      <c r="C29" s="9" t="str">
        <f>IF(ISBLANK([2]DDataSource!B28),"",[2]DDataSource!B28)</f>
        <v>RO-RNSSy</v>
      </c>
      <c r="D29" s="9" t="str">
        <f>IF(ISBLANK([2]DDataSource!C28),"",[2]DDataSource!C28)</f>
        <v>Cp</v>
      </c>
      <c r="E29" s="9" t="str">
        <f>IF(ISBLANK([2]DDataSource!D28),"",[2]DDataSource!D28)</f>
        <v>Co</v>
      </c>
      <c r="F29" s="9" t="str">
        <f>IF(ISBLANK([2]DDataSource!E28),"",[2]DDataSource!E28)</f>
        <v>P</v>
      </c>
      <c r="G29" s="9" t="str">
        <f>IF(ISBLANK([2]DDataSource!F28),"",[2]DDataSource!F28)</f>
        <v>C</v>
      </c>
      <c r="H29" s="9" t="str">
        <f>IF(ISBLANK([2]DDataSource!G28),"",[2]DDataSource!G28)</f>
        <v>N</v>
      </c>
      <c r="I29" s="9" t="str">
        <f>IF(ISBLANK([2]DDataSource!H28),"",[2]DDataSource!H28)</f>
        <v>N</v>
      </c>
      <c r="J29" s="9" t="str">
        <f>IF(ISBLANK([2]DDataSource!I28),"",[2]DDataSource!I28)</f>
        <v>Y</v>
      </c>
      <c r="K29" s="9" t="str">
        <f>IF(ISBLANK([2]DDataSource!J28),"",[2]DDataSource!J28)</f>
        <v>N</v>
      </c>
      <c r="L29" s="10" t="str">
        <f>IF(ISBLANK([2]DDataSource!K28),"",[2]DDataSource!K28)</f>
        <v>EU-2018</v>
      </c>
    </row>
    <row r="30" spans="2:12" ht="12" customHeight="1" x14ac:dyDescent="0.15">
      <c r="B30" s="8" t="str">
        <f>IF(ISBLANK([2]DDataSource!A29),"",[2]DDataSource!A29)</f>
        <v>Slovakia</v>
      </c>
      <c r="C30" s="9" t="str">
        <f>IF(ISBLANK([2]DDataSource!B29),"",[2]DDataSource!B29)</f>
        <v>SK-EPIS</v>
      </c>
      <c r="D30" s="9" t="str">
        <f>IF(ISBLANK([2]DDataSource!C29),"",[2]DDataSource!C29)</f>
        <v>Cp</v>
      </c>
      <c r="E30" s="9" t="str">
        <f>IF(ISBLANK([2]DDataSource!D29),"",[2]DDataSource!D29)</f>
        <v>Co</v>
      </c>
      <c r="F30" s="9" t="str">
        <f>IF(ISBLANK([2]DDataSource!E29),"",[2]DDataSource!E29)</f>
        <v>A</v>
      </c>
      <c r="G30" s="9" t="str">
        <f>IF(ISBLANK([2]DDataSource!F29),"",[2]DDataSource!F29)</f>
        <v>C</v>
      </c>
      <c r="H30" s="9" t="str">
        <f>IF(ISBLANK([2]DDataSource!G29),"",[2]DDataSource!G29)</f>
        <v>Y</v>
      </c>
      <c r="I30" s="9" t="str">
        <f>IF(ISBLANK([2]DDataSource!H29),"",[2]DDataSource!H29)</f>
        <v>Y</v>
      </c>
      <c r="J30" s="9" t="str">
        <f>IF(ISBLANK([2]DDataSource!I29),"",[2]DDataSource!I29)</f>
        <v>Y</v>
      </c>
      <c r="K30" s="9" t="str">
        <f>IF(ISBLANK([2]DDataSource!J29),"",[2]DDataSource!J29)</f>
        <v>N</v>
      </c>
      <c r="L30" s="10" t="str">
        <f>IF(ISBLANK([2]DDataSource!K29),"",[2]DDataSource!K29)</f>
        <v>EU-2018</v>
      </c>
    </row>
    <row r="31" spans="2:12" ht="12" customHeight="1" x14ac:dyDescent="0.15">
      <c r="B31" s="8" t="str">
        <f>IF(ISBLANK([2]DDataSource!A30),"",[2]DDataSource!A30)</f>
        <v>Slovenia</v>
      </c>
      <c r="C31" s="9" t="str">
        <f>IF(ISBLANK([2]DDataSource!B30),"",[2]DDataSource!B30)</f>
        <v>SI-SURVIVAL</v>
      </c>
      <c r="D31" s="9" t="str">
        <f>IF(ISBLANK([2]DDataSource!C30),"",[2]DDataSource!C30)</f>
        <v>Cp</v>
      </c>
      <c r="E31" s="9" t="str">
        <f>IF(ISBLANK([2]DDataSource!D30),"",[2]DDataSource!D30)</f>
        <v>Co</v>
      </c>
      <c r="F31" s="9" t="str">
        <f>IF(ISBLANK([2]DDataSource!E30),"",[2]DDataSource!E30)</f>
        <v>P</v>
      </c>
      <c r="G31" s="9" t="str">
        <f>IF(ISBLANK([2]DDataSource!F30),"",[2]DDataSource!F30)</f>
        <v>C</v>
      </c>
      <c r="H31" s="9" t="str">
        <f>IF(ISBLANK([2]DDataSource!G30),"",[2]DDataSource!G30)</f>
        <v>Y</v>
      </c>
      <c r="I31" s="9" t="str">
        <f>IF(ISBLANK([2]DDataSource!H30),"",[2]DDataSource!H30)</f>
        <v>Y</v>
      </c>
      <c r="J31" s="9" t="str">
        <f>IF(ISBLANK([2]DDataSource!I30),"",[2]DDataSource!I30)</f>
        <v>Y</v>
      </c>
      <c r="K31" s="9" t="str">
        <f>IF(ISBLANK([2]DDataSource!J30),"",[2]DDataSource!J30)</f>
        <v>N</v>
      </c>
      <c r="L31" s="10" t="str">
        <f>IF(ISBLANK([2]DDataSource!K30),"",[2]DDataSource!K30)</f>
        <v>EU-2008</v>
      </c>
    </row>
    <row r="32" spans="2:12" ht="12" customHeight="1" x14ac:dyDescent="0.15">
      <c r="B32" s="8" t="str">
        <f>IF(ISBLANK([2]DDataSource!A31),"",[2]DDataSource!A31)</f>
        <v>Spain</v>
      </c>
      <c r="C32" s="9" t="str">
        <f>IF(ISBLANK([2]DDataSource!B31),"",[2]DDataSource!B31)</f>
        <v>ES-STATUTORY_DISEASES</v>
      </c>
      <c r="D32" s="9" t="str">
        <f>IF(ISBLANK([2]DDataSource!C31),"",[2]DDataSource!C31)</f>
        <v>Cp</v>
      </c>
      <c r="E32" s="9" t="str">
        <f>IF(ISBLANK([2]DDataSource!D31),"",[2]DDataSource!D31)</f>
        <v>Co</v>
      </c>
      <c r="F32" s="9" t="str">
        <f>IF(ISBLANK([2]DDataSource!E31),"",[2]DDataSource!E31)</f>
        <v>P</v>
      </c>
      <c r="G32" s="9" t="str">
        <f>IF(ISBLANK([2]DDataSource!F31),"",[2]DDataSource!F31)</f>
        <v>C</v>
      </c>
      <c r="H32" s="9" t="str">
        <f>IF(ISBLANK([2]DDataSource!G31),"",[2]DDataSource!G31)</f>
        <v>N</v>
      </c>
      <c r="I32" s="9" t="str">
        <f>IF(ISBLANK([2]DDataSource!H31),"",[2]DDataSource!H31)</f>
        <v>Y</v>
      </c>
      <c r="J32" s="9" t="str">
        <f>IF(ISBLANK([2]DDataSource!I31),"",[2]DDataSource!I31)</f>
        <v>Y</v>
      </c>
      <c r="K32" s="9" t="str">
        <f>IF(ISBLANK([2]DDataSource!J31),"",[2]DDataSource!J31)</f>
        <v>N</v>
      </c>
      <c r="L32" s="10" t="str">
        <f>IF(ISBLANK([2]DDataSource!K31),"",[2]DDataSource!K31)</f>
        <v>EU-2012</v>
      </c>
    </row>
    <row r="33" spans="2:12" ht="12" customHeight="1" x14ac:dyDescent="0.15">
      <c r="B33" s="8" t="str">
        <f>IF(ISBLANK([2]DDataSource!A32),"",[2]DDataSource!A32)</f>
        <v>Sweden</v>
      </c>
      <c r="C33" s="9" t="str">
        <f>IF(ISBLANK([2]DDataSource!B32),"",[2]DDataSource!B32)</f>
        <v>SE-SMINET</v>
      </c>
      <c r="D33" s="9" t="str">
        <f>IF(ISBLANK([2]DDataSource!C32),"",[2]DDataSource!C32)</f>
        <v>Cp</v>
      </c>
      <c r="E33" s="9" t="str">
        <f>IF(ISBLANK([2]DDataSource!D32),"",[2]DDataSource!D32)</f>
        <v>Co</v>
      </c>
      <c r="F33" s="9" t="str">
        <f>IF(ISBLANK([2]DDataSource!E32),"",[2]DDataSource!E32)</f>
        <v>P</v>
      </c>
      <c r="G33" s="9" t="str">
        <f>IF(ISBLANK([2]DDataSource!F32),"",[2]DDataSource!F32)</f>
        <v>C</v>
      </c>
      <c r="H33" s="9" t="str">
        <f>IF(ISBLANK([2]DDataSource!G32),"",[2]DDataSource!G32)</f>
        <v>Y</v>
      </c>
      <c r="I33" s="9" t="str">
        <f>IF(ISBLANK([2]DDataSource!H32),"",[2]DDataSource!H32)</f>
        <v>Y</v>
      </c>
      <c r="J33" s="9" t="str">
        <f>IF(ISBLANK([2]DDataSource!I32),"",[2]DDataSource!I32)</f>
        <v>N</v>
      </c>
      <c r="K33" s="9" t="str">
        <f>IF(ISBLANK([2]DDataSource!J32),"",[2]DDataSource!J32)</f>
        <v>N</v>
      </c>
      <c r="L33" s="10" t="str">
        <f>IF(ISBLANK([2]DDataSource!K32),"",[2]DDataSource!K32)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1167-EC2C-4494-81F5-9F2AD865948E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79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2FE7-3321-4B0B-BDC1-6F4453A0CB33}">
  <sheetPr>
    <tabColor indexed="47"/>
  </sheetPr>
  <dimension ref="B1:L28"/>
  <sheetViews>
    <sheetView showGridLines="0" zoomScaleNormal="100" workbookViewId="0">
      <selection activeCell="B4" sqref="B4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tr">
        <f>IF(ISBLANK([3]DDataSource!A2),"",[3]DDataSource!A2)</f>
        <v>Belgium</v>
      </c>
      <c r="C3" s="9" t="str">
        <f>IF(ISBLANK([3]DDataSource!B2),"",[3]DDataSource!B2)</f>
        <v>BE-LABNET</v>
      </c>
      <c r="D3" s="9" t="str">
        <f>IF(ISBLANK([3]DDataSource!C2),"",[3]DDataSource!C2)</f>
        <v>V</v>
      </c>
      <c r="E3" s="9" t="str">
        <f>IF(ISBLANK([3]DDataSource!D2),"",[3]DDataSource!D2)</f>
        <v>Se</v>
      </c>
      <c r="F3" s="9" t="str">
        <f>IF(ISBLANK([3]DDataSource!E2),"",[3]DDataSource!E2)</f>
        <v>P</v>
      </c>
      <c r="G3" s="9" t="str">
        <f>IF(ISBLANK([3]DDataSource!F2),"",[3]DDataSource!F2)</f>
        <v>A</v>
      </c>
      <c r="H3" s="9" t="str">
        <f>IF(ISBLANK([3]DDataSource!G2),"",[3]DDataSource!G2)</f>
        <v>.</v>
      </c>
      <c r="I3" s="9" t="str">
        <f>IF(ISBLANK([3]DDataSource!H2),"",[3]DDataSource!H2)</f>
        <v>.</v>
      </c>
      <c r="J3" s="9" t="str">
        <f>IF(ISBLANK([3]DDataSource!I2),"",[3]DDataSource!I2)</f>
        <v>.</v>
      </c>
      <c r="K3" s="9" t="str">
        <f>IF(ISBLANK([3]DDataSource!J2),"",[3]DDataSource!J2)</f>
        <v>.</v>
      </c>
      <c r="L3" s="10" t="str">
        <f>IF(ISBLANK([3]DDataSource!K2),"",[3]DDataSource!K2)</f>
        <v>Not specified/unknown</v>
      </c>
    </row>
    <row r="4" spans="2:12" ht="12" customHeight="1" x14ac:dyDescent="0.15">
      <c r="B4" s="8" t="str">
        <f>IF(ISBLANK([3]DDataSource!A3),"",[3]DDataSource!A3)</f>
        <v>Bulgaria</v>
      </c>
      <c r="C4" s="9" t="str">
        <f>IF(ISBLANK([3]DDataSource!B3),"",[3]DDataSource!B3)</f>
        <v>BG-NATIONAL_SURVEILLANCE</v>
      </c>
      <c r="D4" s="9" t="str">
        <f>IF(ISBLANK([3]DDataSource!C3),"",[3]DDataSource!C3)</f>
        <v>Cp</v>
      </c>
      <c r="E4" s="9" t="str">
        <f>IF(ISBLANK([3]DDataSource!D3),"",[3]DDataSource!D3)</f>
        <v>Co</v>
      </c>
      <c r="F4" s="9" t="str">
        <f>IF(ISBLANK([3]DDataSource!E3),"",[3]DDataSource!E3)</f>
        <v>P</v>
      </c>
      <c r="G4" s="9" t="str">
        <f>IF(ISBLANK([3]DDataSource!F3),"",[3]DDataSource!F3)</f>
        <v>C</v>
      </c>
      <c r="H4" s="9" t="str">
        <f>IF(ISBLANK([3]DDataSource!G3),"",[3]DDataSource!G3)</f>
        <v>Y</v>
      </c>
      <c r="I4" s="9" t="str">
        <f>IF(ISBLANK([3]DDataSource!H3),"",[3]DDataSource!H3)</f>
        <v>Y</v>
      </c>
      <c r="J4" s="9" t="str">
        <f>IF(ISBLANK([3]DDataSource!I3),"",[3]DDataSource!I3)</f>
        <v>Y</v>
      </c>
      <c r="K4" s="9" t="str">
        <f>IF(ISBLANK([3]DDataSource!J3),"",[3]DDataSource!J3)</f>
        <v>Y</v>
      </c>
      <c r="L4" s="10" t="str">
        <f>IF(ISBLANK([3]DDataSource!K3),"",[3]DDataSource!K3)</f>
        <v>EU-2018</v>
      </c>
    </row>
    <row r="5" spans="2:12" ht="12" customHeight="1" x14ac:dyDescent="0.15">
      <c r="B5" s="8" t="str">
        <f>IF(ISBLANK([3]DDataSource!A4),"",[3]DDataSource!A4)</f>
        <v>Croatia</v>
      </c>
      <c r="C5" s="9" t="str">
        <f>IF(ISBLANK([3]DDataSource!B4),"",[3]DDataSource!B4)</f>
        <v>HR-CNIPH</v>
      </c>
      <c r="D5" s="9" t="str">
        <f>IF(ISBLANK([3]DDataSource!C4),"",[3]DDataSource!C4)</f>
        <v>Cp</v>
      </c>
      <c r="E5" s="9" t="str">
        <f>IF(ISBLANK([3]DDataSource!D4),"",[3]DDataSource!D4)</f>
        <v>Co</v>
      </c>
      <c r="F5" s="9" t="str">
        <f>IF(ISBLANK([3]DDataSource!E4),"",[3]DDataSource!E4)</f>
        <v>P</v>
      </c>
      <c r="G5" s="9" t="str">
        <f>IF(ISBLANK([3]DDataSource!F4),"",[3]DDataSource!F4)</f>
        <v>C</v>
      </c>
      <c r="H5" s="9" t="str">
        <f>IF(ISBLANK([3]DDataSource!G4),"",[3]DDataSource!G4)</f>
        <v>Y</v>
      </c>
      <c r="I5" s="9" t="str">
        <f>IF(ISBLANK([3]DDataSource!H4),"",[3]DDataSource!H4)</f>
        <v>Y</v>
      </c>
      <c r="J5" s="9" t="str">
        <f>IF(ISBLANK([3]DDataSource!I4),"",[3]DDataSource!I4)</f>
        <v>Y</v>
      </c>
      <c r="K5" s="9" t="str">
        <f>IF(ISBLANK([3]DDataSource!J4),"",[3]DDataSource!J4)</f>
        <v>Y</v>
      </c>
      <c r="L5" s="10" t="str">
        <f>IF(ISBLANK([3]DDataSource!K4),"",[3]DDataSource!K4)</f>
        <v>EU-2012</v>
      </c>
    </row>
    <row r="6" spans="2:12" ht="12" customHeight="1" x14ac:dyDescent="0.15">
      <c r="B6" s="8" t="str">
        <f>IF(ISBLANK([3]DDataSource!A5),"",[3]DDataSource!A5)</f>
        <v>Cyprus</v>
      </c>
      <c r="C6" s="9" t="str">
        <f>IF(ISBLANK([3]DDataSource!B5),"",[3]DDataSource!B5)</f>
        <v>CY-NOTIFIED_DISEASES</v>
      </c>
      <c r="D6" s="9" t="str">
        <f>IF(ISBLANK([3]DDataSource!C5),"",[3]DDataSource!C5)</f>
        <v>Cp</v>
      </c>
      <c r="E6" s="9" t="str">
        <f>IF(ISBLANK([3]DDataSource!D5),"",[3]DDataSource!D5)</f>
        <v>Co</v>
      </c>
      <c r="F6" s="9" t="str">
        <f>IF(ISBLANK([3]DDataSource!E5),"",[3]DDataSource!E5)</f>
        <v>P</v>
      </c>
      <c r="G6" s="9" t="str">
        <f>IF(ISBLANK([3]DDataSource!F5),"",[3]DDataSource!F5)</f>
        <v>C</v>
      </c>
      <c r="H6" s="9" t="str">
        <f>IF(ISBLANK([3]DDataSource!G5),"",[3]DDataSource!G5)</f>
        <v>N</v>
      </c>
      <c r="I6" s="9" t="str">
        <f>IF(ISBLANK([3]DDataSource!H5),"",[3]DDataSource!H5)</f>
        <v>Y</v>
      </c>
      <c r="J6" s="9" t="str">
        <f>IF(ISBLANK([3]DDataSource!I5),"",[3]DDataSource!I5)</f>
        <v>N</v>
      </c>
      <c r="K6" s="9" t="str">
        <f>IF(ISBLANK([3]DDataSource!J5),"",[3]DDataSource!J5)</f>
        <v>N</v>
      </c>
      <c r="L6" s="10" t="str">
        <f>IF(ISBLANK([3]DDataSource!K5),"",[3]DDataSource!K5)</f>
        <v>EU-2018</v>
      </c>
    </row>
    <row r="7" spans="2:12" ht="12" customHeight="1" x14ac:dyDescent="0.15">
      <c r="B7" s="8" t="str">
        <f>IF(ISBLANK([3]DDataSource!A6),"",[3]DDataSource!A6)</f>
        <v>Czechia</v>
      </c>
      <c r="C7" s="9" t="str">
        <f>IF(ISBLANK([3]DDataSource!B6),"",[3]DDataSource!B6)</f>
        <v>CZ-ISIN</v>
      </c>
      <c r="D7" s="9" t="str">
        <f>IF(ISBLANK([3]DDataSource!C6),"",[3]DDataSource!C6)</f>
        <v>Cp</v>
      </c>
      <c r="E7" s="9" t="str">
        <f>IF(ISBLANK([3]DDataSource!D6),"",[3]DDataSource!D6)</f>
        <v>Co</v>
      </c>
      <c r="F7" s="9" t="str">
        <f>IF(ISBLANK([3]DDataSource!E6),"",[3]DDataSource!E6)</f>
        <v>A</v>
      </c>
      <c r="G7" s="9" t="str">
        <f>IF(ISBLANK([3]DDataSource!F6),"",[3]DDataSource!F6)</f>
        <v>C</v>
      </c>
      <c r="H7" s="9" t="str">
        <f>IF(ISBLANK([3]DDataSource!G6),"",[3]DDataSource!G6)</f>
        <v>Y</v>
      </c>
      <c r="I7" s="9" t="str">
        <f>IF(ISBLANK([3]DDataSource!H6),"",[3]DDataSource!H6)</f>
        <v>Y</v>
      </c>
      <c r="J7" s="9" t="str">
        <f>IF(ISBLANK([3]DDataSource!I6),"",[3]DDataSource!I6)</f>
        <v>Y</v>
      </c>
      <c r="K7" s="9" t="str">
        <f>IF(ISBLANK([3]DDataSource!J6),"",[3]DDataSource!J6)</f>
        <v>N</v>
      </c>
      <c r="L7" s="10" t="str">
        <f>IF(ISBLANK([3]DDataSource!K6),"",[3]DDataSource!K6)</f>
        <v>EU-2018</v>
      </c>
    </row>
    <row r="8" spans="2:12" ht="12" customHeight="1" x14ac:dyDescent="0.15">
      <c r="B8" s="8" t="str">
        <f>IF(ISBLANK([3]DDataSource!A7),"",[3]DDataSource!A7)</f>
        <v>Estonia</v>
      </c>
      <c r="C8" s="9" t="str">
        <f>IF(ISBLANK([3]DDataSource!B7),"",[3]DDataSource!B7)</f>
        <v>EE-NAKIS</v>
      </c>
      <c r="D8" s="9" t="str">
        <f>IF(ISBLANK([3]DDataSource!C7),"",[3]DDataSource!C7)</f>
        <v>Cp</v>
      </c>
      <c r="E8" s="9" t="str">
        <f>IF(ISBLANK([3]DDataSource!D7),"",[3]DDataSource!D7)</f>
        <v>Co</v>
      </c>
      <c r="F8" s="9" t="str">
        <f>IF(ISBLANK([3]DDataSource!E7),"",[3]DDataSource!E7)</f>
        <v>P</v>
      </c>
      <c r="G8" s="9" t="str">
        <f>IF(ISBLANK([3]DDataSource!F7),"",[3]DDataSource!F7)</f>
        <v>C</v>
      </c>
      <c r="H8" s="9" t="str">
        <f>IF(ISBLANK([3]DDataSource!G7),"",[3]DDataSource!G7)</f>
        <v>Y</v>
      </c>
      <c r="I8" s="9" t="str">
        <f>IF(ISBLANK([3]DDataSource!H7),"",[3]DDataSource!H7)</f>
        <v>Y</v>
      </c>
      <c r="J8" s="9" t="str">
        <f>IF(ISBLANK([3]DDataSource!I7),"",[3]DDataSource!I7)</f>
        <v>Y</v>
      </c>
      <c r="K8" s="9" t="str">
        <f>IF(ISBLANK([3]DDataSource!J7),"",[3]DDataSource!J7)</f>
        <v>N</v>
      </c>
      <c r="L8" s="10" t="str">
        <f>IF(ISBLANK([3]DDataSource!K7),"",[3]DDataSource!K7)</f>
        <v>EU-2018</v>
      </c>
    </row>
    <row r="9" spans="2:12" ht="12" customHeight="1" x14ac:dyDescent="0.15">
      <c r="B9" s="8" t="str">
        <f>IF(ISBLANK([3]DDataSource!A8),"",[3]DDataSource!A8)</f>
        <v>Finland</v>
      </c>
      <c r="C9" s="9" t="str">
        <f>IF(ISBLANK([3]DDataSource!B8),"",[3]DDataSource!B8)</f>
        <v>FI-NIDR</v>
      </c>
      <c r="D9" s="9" t="str">
        <f>IF(ISBLANK([3]DDataSource!C8),"",[3]DDataSource!C8)</f>
        <v>Cp</v>
      </c>
      <c r="E9" s="9" t="str">
        <f>IF(ISBLANK([3]DDataSource!D8),"",[3]DDataSource!D8)</f>
        <v>Co</v>
      </c>
      <c r="F9" s="9" t="str">
        <f>IF(ISBLANK([3]DDataSource!E8),"",[3]DDataSource!E8)</f>
        <v>P</v>
      </c>
      <c r="G9" s="9" t="str">
        <f>IF(ISBLANK([3]DDataSource!F8),"",[3]DDataSource!F8)</f>
        <v>C</v>
      </c>
      <c r="H9" s="9" t="str">
        <f>IF(ISBLANK([3]DDataSource!G8),"",[3]DDataSource!G8)</f>
        <v>Y</v>
      </c>
      <c r="I9" s="9" t="str">
        <f>IF(ISBLANK([3]DDataSource!H8),"",[3]DDataSource!H8)</f>
        <v>Y</v>
      </c>
      <c r="J9" s="9" t="str">
        <f>IF(ISBLANK([3]DDataSource!I8),"",[3]DDataSource!I8)</f>
        <v>N</v>
      </c>
      <c r="K9" s="9" t="str">
        <f>IF(ISBLANK([3]DDataSource!J8),"",[3]DDataSource!J8)</f>
        <v>N</v>
      </c>
      <c r="L9" s="10" t="str">
        <f>IF(ISBLANK([3]DDataSource!K8),"",[3]DDataSource!K8)</f>
        <v>EU-2012</v>
      </c>
    </row>
    <row r="10" spans="2:12" ht="12" customHeight="1" x14ac:dyDescent="0.15">
      <c r="B10" s="8" t="str">
        <f>IF(ISBLANK([3]DDataSource!A9),"",[3]DDataSource!A9)</f>
        <v>Germany</v>
      </c>
      <c r="C10" s="9" t="str">
        <f>IF(ISBLANK([3]DDataSource!B9),"",[3]DDataSource!B9)</f>
        <v>DE-SURVNET@RKI-7.1/6</v>
      </c>
      <c r="D10" s="9" t="str">
        <f>IF(ISBLANK([3]DDataSource!C9),"",[3]DDataSource!C9)</f>
        <v>Cp</v>
      </c>
      <c r="E10" s="9" t="str">
        <f>IF(ISBLANK([3]DDataSource!D9),"",[3]DDataSource!D9)</f>
        <v>Co</v>
      </c>
      <c r="F10" s="9" t="str">
        <f>IF(ISBLANK([3]DDataSource!E9),"",[3]DDataSource!E9)</f>
        <v>P</v>
      </c>
      <c r="G10" s="9" t="str">
        <f>IF(ISBLANK([3]DDataSource!F9),"",[3]DDataSource!F9)</f>
        <v>C</v>
      </c>
      <c r="H10" s="9" t="str">
        <f>IF(ISBLANK([3]DDataSource!G9),"",[3]DDataSource!G9)</f>
        <v>Y</v>
      </c>
      <c r="I10" s="9" t="str">
        <f>IF(ISBLANK([3]DDataSource!H9),"",[3]DDataSource!H9)</f>
        <v>Y</v>
      </c>
      <c r="J10" s="9" t="str">
        <f>IF(ISBLANK([3]DDataSource!I9),"",[3]DDataSource!I9)</f>
        <v>Y</v>
      </c>
      <c r="K10" s="9" t="str">
        <f>IF(ISBLANK([3]DDataSource!J9),"",[3]DDataSource!J9)</f>
        <v>Y</v>
      </c>
      <c r="L10" s="10" t="str">
        <f>IF(ISBLANK([3]DDataSource!K9),"",[3]DDataSource!K9)</f>
        <v>Other</v>
      </c>
    </row>
    <row r="11" spans="2:12" ht="12" customHeight="1" x14ac:dyDescent="0.15">
      <c r="B11" s="8" t="str">
        <f>IF(ISBLANK([3]DDataSource!A10),"",[3]DDataSource!A10)</f>
        <v>Greece</v>
      </c>
      <c r="C11" s="9" t="str">
        <f>IF(ISBLANK([3]DDataSource!B10),"",[3]DDataSource!B10)</f>
        <v>EL-NOTIFIABLE_DISEASES</v>
      </c>
      <c r="D11" s="9" t="str">
        <f>IF(ISBLANK([3]DDataSource!C10),"",[3]DDataSource!C10)</f>
        <v>Cp</v>
      </c>
      <c r="E11" s="9" t="str">
        <f>IF(ISBLANK([3]DDataSource!D10),"",[3]DDataSource!D10)</f>
        <v>Co</v>
      </c>
      <c r="F11" s="9" t="str">
        <f>IF(ISBLANK([3]DDataSource!E10),"",[3]DDataSource!E10)</f>
        <v>P</v>
      </c>
      <c r="G11" s="9" t="str">
        <f>IF(ISBLANK([3]DDataSource!F10),"",[3]DDataSource!F10)</f>
        <v>C</v>
      </c>
      <c r="H11" s="9" t="str">
        <f>IF(ISBLANK([3]DDataSource!G10),"",[3]DDataSource!G10)</f>
        <v>Y</v>
      </c>
      <c r="I11" s="9" t="str">
        <f>IF(ISBLANK([3]DDataSource!H10),"",[3]DDataSource!H10)</f>
        <v>Y</v>
      </c>
      <c r="J11" s="9" t="str">
        <f>IF(ISBLANK([3]DDataSource!I10),"",[3]DDataSource!I10)</f>
        <v>Y</v>
      </c>
      <c r="K11" s="9" t="str">
        <f>IF(ISBLANK([3]DDataSource!J10),"",[3]DDataSource!J10)</f>
        <v>.</v>
      </c>
      <c r="L11" s="10" t="str">
        <f>IF(ISBLANK([3]DDataSource!K10),"",[3]DDataSource!K10)</f>
        <v>EU-2018</v>
      </c>
    </row>
    <row r="12" spans="2:12" ht="12" customHeight="1" x14ac:dyDescent="0.15">
      <c r="B12" s="8" t="str">
        <f>IF(ISBLANK([3]DDataSource!A11),"",[3]DDataSource!A11)</f>
        <v>Hungary</v>
      </c>
      <c r="C12" s="9" t="str">
        <f>IF(ISBLANK([3]DDataSource!B11),"",[3]DDataSource!B11)</f>
        <v>HU-EFRIR</v>
      </c>
      <c r="D12" s="9" t="str">
        <f>IF(ISBLANK([3]DDataSource!C11),"",[3]DDataSource!C11)</f>
        <v>Cp</v>
      </c>
      <c r="E12" s="9" t="str">
        <f>IF(ISBLANK([3]DDataSource!D11),"",[3]DDataSource!D11)</f>
        <v>Co</v>
      </c>
      <c r="F12" s="9" t="str">
        <f>IF(ISBLANK([3]DDataSource!E11),"",[3]DDataSource!E11)</f>
        <v>P</v>
      </c>
      <c r="G12" s="9" t="str">
        <f>IF(ISBLANK([3]DDataSource!F11),"",[3]DDataSource!F11)</f>
        <v>C</v>
      </c>
      <c r="H12" s="9" t="str">
        <f>IF(ISBLANK([3]DDataSource!G11),"",[3]DDataSource!G11)</f>
        <v>Y</v>
      </c>
      <c r="I12" s="9" t="str">
        <f>IF(ISBLANK([3]DDataSource!H11),"",[3]DDataSource!H11)</f>
        <v>Y</v>
      </c>
      <c r="J12" s="9" t="str">
        <f>IF(ISBLANK([3]DDataSource!I11),"",[3]DDataSource!I11)</f>
        <v>Y</v>
      </c>
      <c r="K12" s="9" t="str">
        <f>IF(ISBLANK([3]DDataSource!J11),"",[3]DDataSource!J11)</f>
        <v>N</v>
      </c>
      <c r="L12" s="10" t="str">
        <f>IF(ISBLANK([3]DDataSource!K11),"",[3]DDataSource!K11)</f>
        <v>EU-2018</v>
      </c>
    </row>
    <row r="13" spans="2:12" ht="12" customHeight="1" x14ac:dyDescent="0.15">
      <c r="B13" s="8" t="str">
        <f>IF(ISBLANK([3]DDataSource!A12),"",[3]DDataSource!A12)</f>
        <v>Iceland</v>
      </c>
      <c r="C13" s="9" t="str">
        <f>IF(ISBLANK([3]DDataSource!B12),"",[3]DDataSource!B12)</f>
        <v>IS-SUBJECT_TO_REGISTRATION</v>
      </c>
      <c r="D13" s="9" t="str">
        <f>IF(ISBLANK([3]DDataSource!C12),"",[3]DDataSource!C12)</f>
        <v>Cp</v>
      </c>
      <c r="E13" s="9" t="str">
        <f>IF(ISBLANK([3]DDataSource!D12),"",[3]DDataSource!D12)</f>
        <v>Co</v>
      </c>
      <c r="F13" s="9" t="str">
        <f>IF(ISBLANK([3]DDataSource!E12),"",[3]DDataSource!E12)</f>
        <v>P</v>
      </c>
      <c r="G13" s="9" t="str">
        <f>IF(ISBLANK([3]DDataSource!F12),"",[3]DDataSource!F12)</f>
        <v>C</v>
      </c>
      <c r="H13" s="9" t="str">
        <f>IF(ISBLANK([3]DDataSource!G12),"",[3]DDataSource!G12)</f>
        <v>Y</v>
      </c>
      <c r="I13" s="9" t="str">
        <f>IF(ISBLANK([3]DDataSource!H12),"",[3]DDataSource!H12)</f>
        <v>Y</v>
      </c>
      <c r="J13" s="9" t="str">
        <f>IF(ISBLANK([3]DDataSource!I12),"",[3]DDataSource!I12)</f>
        <v>.</v>
      </c>
      <c r="K13" s="9" t="str">
        <f>IF(ISBLANK([3]DDataSource!J12),"",[3]DDataSource!J12)</f>
        <v>.</v>
      </c>
      <c r="L13" s="10" t="str">
        <f>IF(ISBLANK([3]DDataSource!K12),"",[3]DDataSource!K12)</f>
        <v>EU-2018</v>
      </c>
    </row>
    <row r="14" spans="2:12" ht="12" customHeight="1" x14ac:dyDescent="0.15">
      <c r="B14" s="8" t="str">
        <f>IF(ISBLANK([3]DDataSource!A13),"",[3]DDataSource!A13)</f>
        <v>Ireland</v>
      </c>
      <c r="C14" s="9" t="str">
        <f>IF(ISBLANK([3]DDataSource!B13),"",[3]DDataSource!B13)</f>
        <v>IE-CIDR</v>
      </c>
      <c r="D14" s="9" t="str">
        <f>IF(ISBLANK([3]DDataSource!C13),"",[3]DDataSource!C13)</f>
        <v>Cp</v>
      </c>
      <c r="E14" s="9" t="str">
        <f>IF(ISBLANK([3]DDataSource!D13),"",[3]DDataSource!D13)</f>
        <v>Co</v>
      </c>
      <c r="F14" s="9" t="str">
        <f>IF(ISBLANK([3]DDataSource!E13),"",[3]DDataSource!E13)</f>
        <v>P</v>
      </c>
      <c r="G14" s="9" t="str">
        <f>IF(ISBLANK([3]DDataSource!F13),"",[3]DDataSource!F13)</f>
        <v>C</v>
      </c>
      <c r="H14" s="9" t="str">
        <f>IF(ISBLANK([3]DDataSource!G13),"",[3]DDataSource!G13)</f>
        <v>Y</v>
      </c>
      <c r="I14" s="9" t="str">
        <f>IF(ISBLANK([3]DDataSource!H13),"",[3]DDataSource!H13)</f>
        <v>Y</v>
      </c>
      <c r="J14" s="9" t="str">
        <f>IF(ISBLANK([3]DDataSource!I13),"",[3]DDataSource!I13)</f>
        <v>Y</v>
      </c>
      <c r="K14" s="9" t="str">
        <f>IF(ISBLANK([3]DDataSource!J13),"",[3]DDataSource!J13)</f>
        <v>N</v>
      </c>
      <c r="L14" s="10" t="str">
        <f>IF(ISBLANK([3]DDataSource!K13),"",[3]DDataSource!K13)</f>
        <v>Other</v>
      </c>
    </row>
    <row r="15" spans="2:12" ht="12" customHeight="1" x14ac:dyDescent="0.15">
      <c r="B15" s="8" t="str">
        <f>IF(ISBLANK([3]DDataSource!A14),"",[3]DDataSource!A14)</f>
        <v>Italy</v>
      </c>
      <c r="C15" s="9" t="str">
        <f>IF(ISBLANK([3]DDataSource!B14),"",[3]DDataSource!B14)</f>
        <v>IT-NRS</v>
      </c>
      <c r="D15" s="9" t="str">
        <f>IF(ISBLANK([3]DDataSource!C14),"",[3]DDataSource!C14)</f>
        <v>Cp</v>
      </c>
      <c r="E15" s="9" t="str">
        <f>IF(ISBLANK([3]DDataSource!D14),"",[3]DDataSource!D14)</f>
        <v>Co</v>
      </c>
      <c r="F15" s="9" t="str">
        <f>IF(ISBLANK([3]DDataSource!E14),"",[3]DDataSource!E14)</f>
        <v>P</v>
      </c>
      <c r="G15" s="9" t="str">
        <f>IF(ISBLANK([3]DDataSource!F14),"",[3]DDataSource!F14)</f>
        <v>C</v>
      </c>
      <c r="H15" s="9" t="str">
        <f>IF(ISBLANK([3]DDataSource!G14),"",[3]DDataSource!G14)</f>
        <v>N</v>
      </c>
      <c r="I15" s="9" t="str">
        <f>IF(ISBLANK([3]DDataSource!H14),"",[3]DDataSource!H14)</f>
        <v>Y</v>
      </c>
      <c r="J15" s="9" t="str">
        <f>IF(ISBLANK([3]DDataSource!I14),"",[3]DDataSource!I14)</f>
        <v>Y</v>
      </c>
      <c r="K15" s="9" t="str">
        <f>IF(ISBLANK([3]DDataSource!J14),"",[3]DDataSource!J14)</f>
        <v>N</v>
      </c>
      <c r="L15" s="10" t="str">
        <f>IF(ISBLANK([3]DDataSource!K14),"",[3]DDataSource!K14)</f>
        <v>Other</v>
      </c>
    </row>
    <row r="16" spans="2:12" ht="12" customHeight="1" x14ac:dyDescent="0.15">
      <c r="B16" s="8" t="str">
        <f>IF(ISBLANK([3]DDataSource!A15),"",[3]DDataSource!A15)</f>
        <v>Latvia</v>
      </c>
      <c r="C16" s="9" t="str">
        <f>IF(ISBLANK([3]DDataSource!B15),"",[3]DDataSource!B15)</f>
        <v>LV-BSN</v>
      </c>
      <c r="D16" s="9" t="str">
        <f>IF(ISBLANK([3]DDataSource!C15),"",[3]DDataSource!C15)</f>
        <v>Cp</v>
      </c>
      <c r="E16" s="9" t="str">
        <f>IF(ISBLANK([3]DDataSource!D15),"",[3]DDataSource!D15)</f>
        <v>Co</v>
      </c>
      <c r="F16" s="9" t="str">
        <f>IF(ISBLANK([3]DDataSource!E15),"",[3]DDataSource!E15)</f>
        <v>P</v>
      </c>
      <c r="G16" s="9" t="str">
        <f>IF(ISBLANK([3]DDataSource!F15),"",[3]DDataSource!F15)</f>
        <v>C</v>
      </c>
      <c r="H16" s="9" t="str">
        <f>IF(ISBLANK([3]DDataSource!G15),"",[3]DDataSource!G15)</f>
        <v>Y</v>
      </c>
      <c r="I16" s="9" t="str">
        <f>IF(ISBLANK([3]DDataSource!H15),"",[3]DDataSource!H15)</f>
        <v>Y</v>
      </c>
      <c r="J16" s="9" t="str">
        <f>IF(ISBLANK([3]DDataSource!I15),"",[3]DDataSource!I15)</f>
        <v>Y</v>
      </c>
      <c r="K16" s="9" t="str">
        <f>IF(ISBLANK([3]DDataSource!J15),"",[3]DDataSource!J15)</f>
        <v>N</v>
      </c>
      <c r="L16" s="10" t="str">
        <f>IF(ISBLANK([3]DDataSource!K15),"",[3]DDataSource!K15)</f>
        <v>EU-2018</v>
      </c>
    </row>
    <row r="17" spans="2:12" ht="12" customHeight="1" x14ac:dyDescent="0.15">
      <c r="B17" s="8" t="str">
        <f>IF(ISBLANK([3]DDataSource!A16),"",[3]DDataSource!A16)</f>
        <v>Lithuania</v>
      </c>
      <c r="C17" s="9" t="str">
        <f>IF(ISBLANK([3]DDataSource!B16),"",[3]DDataSource!B16)</f>
        <v>LT-COMMUNICABLE_DISEASES</v>
      </c>
      <c r="D17" s="9" t="str">
        <f>IF(ISBLANK([3]DDataSource!C16),"",[3]DDataSource!C16)</f>
        <v>Cp</v>
      </c>
      <c r="E17" s="9" t="str">
        <f>IF(ISBLANK([3]DDataSource!D16),"",[3]DDataSource!D16)</f>
        <v>Co</v>
      </c>
      <c r="F17" s="9" t="str">
        <f>IF(ISBLANK([3]DDataSource!E16),"",[3]DDataSource!E16)</f>
        <v>P</v>
      </c>
      <c r="G17" s="9" t="str">
        <f>IF(ISBLANK([3]DDataSource!F16),"",[3]DDataSource!F16)</f>
        <v>C</v>
      </c>
      <c r="H17" s="9" t="str">
        <f>IF(ISBLANK([3]DDataSource!G16),"",[3]DDataSource!G16)</f>
        <v>Y</v>
      </c>
      <c r="I17" s="9" t="str">
        <f>IF(ISBLANK([3]DDataSource!H16),"",[3]DDataSource!H16)</f>
        <v>Y</v>
      </c>
      <c r="J17" s="9" t="str">
        <f>IF(ISBLANK([3]DDataSource!I16),"",[3]DDataSource!I16)</f>
        <v>N</v>
      </c>
      <c r="K17" s="9" t="str">
        <f>IF(ISBLANK([3]DDataSource!J16),"",[3]DDataSource!J16)</f>
        <v>N</v>
      </c>
      <c r="L17" s="10" t="str">
        <f>IF(ISBLANK([3]DDataSource!K16),"",[3]DDataSource!K16)</f>
        <v>EU-2018</v>
      </c>
    </row>
    <row r="18" spans="2:12" ht="12" customHeight="1" x14ac:dyDescent="0.15">
      <c r="B18" s="8" t="str">
        <f>IF(ISBLANK([3]DDataSource!A17),"",[3]DDataSource!A17)</f>
        <v>Luxembourg</v>
      </c>
      <c r="C18" s="9" t="str">
        <f>IF(ISBLANK([3]DDataSource!B17),"",[3]DDataSource!B17)</f>
        <v>LU-SYSTEM1</v>
      </c>
      <c r="D18" s="9" t="str">
        <f>IF(ISBLANK([3]DDataSource!C17),"",[3]DDataSource!C17)</f>
        <v>Cp</v>
      </c>
      <c r="E18" s="9" t="str">
        <f>IF(ISBLANK([3]DDataSource!D17),"",[3]DDataSource!D17)</f>
        <v>Co</v>
      </c>
      <c r="F18" s="9" t="str">
        <f>IF(ISBLANK([3]DDataSource!E17),"",[3]DDataSource!E17)</f>
        <v>P</v>
      </c>
      <c r="G18" s="9" t="str">
        <f>IF(ISBLANK([3]DDataSource!F17),"",[3]DDataSource!F17)</f>
        <v>C</v>
      </c>
      <c r="H18" s="9" t="str">
        <f>IF(ISBLANK([3]DDataSource!G17),"",[3]DDataSource!G17)</f>
        <v>Y</v>
      </c>
      <c r="I18" s="9" t="str">
        <f>IF(ISBLANK([3]DDataSource!H17),"",[3]DDataSource!H17)</f>
        <v>Y</v>
      </c>
      <c r="J18" s="9" t="str">
        <f>IF(ISBLANK([3]DDataSource!I17),"",[3]DDataSource!I17)</f>
        <v>N</v>
      </c>
      <c r="K18" s="9" t="str">
        <f>IF(ISBLANK([3]DDataSource!J17),"",[3]DDataSource!J17)</f>
        <v>N</v>
      </c>
      <c r="L18" s="10" t="str">
        <f>IF(ISBLANK([3]DDataSource!K17),"",[3]DDataSource!K17)</f>
        <v>EU-2018</v>
      </c>
    </row>
    <row r="19" spans="2:12" ht="12" customHeight="1" x14ac:dyDescent="0.15">
      <c r="B19" s="8" t="str">
        <f>IF(ISBLANK([3]DDataSource!A18),"",[3]DDataSource!A18)</f>
        <v>Malta</v>
      </c>
      <c r="C19" s="9" t="str">
        <f>IF(ISBLANK([3]DDataSource!B18),"",[3]DDataSource!B18)</f>
        <v>MT-DISEASE_SURVEILLANCE</v>
      </c>
      <c r="D19" s="9" t="str">
        <f>IF(ISBLANK([3]DDataSource!C18),"",[3]DDataSource!C18)</f>
        <v>Cp</v>
      </c>
      <c r="E19" s="9" t="str">
        <f>IF(ISBLANK([3]DDataSource!D18),"",[3]DDataSource!D18)</f>
        <v>Co</v>
      </c>
      <c r="F19" s="9" t="str">
        <f>IF(ISBLANK([3]DDataSource!E18),"",[3]DDataSource!E18)</f>
        <v>P</v>
      </c>
      <c r="G19" s="9" t="str">
        <f>IF(ISBLANK([3]DDataSource!F18),"",[3]DDataSource!F18)</f>
        <v>C</v>
      </c>
      <c r="H19" s="9" t="str">
        <f>IF(ISBLANK([3]DDataSource!G18),"",[3]DDataSource!G18)</f>
        <v>Y</v>
      </c>
      <c r="I19" s="9" t="str">
        <f>IF(ISBLANK([3]DDataSource!H18),"",[3]DDataSource!H18)</f>
        <v>Y</v>
      </c>
      <c r="J19" s="9" t="str">
        <f>IF(ISBLANK([3]DDataSource!I18),"",[3]DDataSource!I18)</f>
        <v>Y</v>
      </c>
      <c r="K19" s="9" t="str">
        <f>IF(ISBLANK([3]DDataSource!J18),"",[3]DDataSource!J18)</f>
        <v>Y</v>
      </c>
      <c r="L19" s="10" t="str">
        <f>IF(ISBLANK([3]DDataSource!K18),"",[3]DDataSource!K18)</f>
        <v>EU-2018</v>
      </c>
    </row>
    <row r="20" spans="2:12" ht="12" customHeight="1" x14ac:dyDescent="0.15">
      <c r="B20" s="8" t="str">
        <f>IF(ISBLANK([3]DDataSource!A19),"",[3]DDataSource!A19)</f>
        <v>Netherlands</v>
      </c>
      <c r="C20" s="9" t="str">
        <f>IF(ISBLANK([3]DDataSource!B19),"",[3]DDataSource!B19)</f>
        <v>NL-OSIRIS</v>
      </c>
      <c r="D20" s="9" t="str">
        <f>IF(ISBLANK([3]DDataSource!C19),"",[3]DDataSource!C19)</f>
        <v>Cp</v>
      </c>
      <c r="E20" s="9" t="str">
        <f>IF(ISBLANK([3]DDataSource!D19),"",[3]DDataSource!D19)</f>
        <v>Co</v>
      </c>
      <c r="F20" s="9" t="str">
        <f>IF(ISBLANK([3]DDataSource!E19),"",[3]DDataSource!E19)</f>
        <v>P</v>
      </c>
      <c r="G20" s="9" t="str">
        <f>IF(ISBLANK([3]DDataSource!F19),"",[3]DDataSource!F19)</f>
        <v>C</v>
      </c>
      <c r="H20" s="9" t="str">
        <f>IF(ISBLANK([3]DDataSource!G19),"",[3]DDataSource!G19)</f>
        <v>Y</v>
      </c>
      <c r="I20" s="9" t="str">
        <f>IF(ISBLANK([3]DDataSource!H19),"",[3]DDataSource!H19)</f>
        <v>Y</v>
      </c>
      <c r="J20" s="9" t="str">
        <f>IF(ISBLANK([3]DDataSource!I19),"",[3]DDataSource!I19)</f>
        <v>N</v>
      </c>
      <c r="K20" s="9" t="str">
        <f>IF(ISBLANK([3]DDataSource!J19),"",[3]DDataSource!J19)</f>
        <v>Y</v>
      </c>
      <c r="L20" s="10" t="str">
        <f>IF(ISBLANK([3]DDataSource!K19),"",[3]DDataSource!K19)</f>
        <v>EU-2008</v>
      </c>
    </row>
    <row r="21" spans="2:12" ht="12" customHeight="1" x14ac:dyDescent="0.15">
      <c r="B21" s="8" t="str">
        <f>IF(ISBLANK([3]DDataSource!A20),"",[3]DDataSource!A20)</f>
        <v>Norway</v>
      </c>
      <c r="C21" s="9" t="str">
        <f>IF(ISBLANK([3]DDataSource!B20),"",[3]DDataSource!B20)</f>
        <v>NO-MSIS_A</v>
      </c>
      <c r="D21" s="9" t="str">
        <f>IF(ISBLANK([3]DDataSource!C20),"",[3]DDataSource!C20)</f>
        <v>Cp</v>
      </c>
      <c r="E21" s="9" t="str">
        <f>IF(ISBLANK([3]DDataSource!D20),"",[3]DDataSource!D20)</f>
        <v>Co</v>
      </c>
      <c r="F21" s="9" t="str">
        <f>IF(ISBLANK([3]DDataSource!E20),"",[3]DDataSource!E20)</f>
        <v>P</v>
      </c>
      <c r="G21" s="9" t="str">
        <f>IF(ISBLANK([3]DDataSource!F20),"",[3]DDataSource!F20)</f>
        <v>C</v>
      </c>
      <c r="H21" s="9" t="str">
        <f>IF(ISBLANK([3]DDataSource!G20),"",[3]DDataSource!G20)</f>
        <v>Y</v>
      </c>
      <c r="I21" s="9" t="str">
        <f>IF(ISBLANK([3]DDataSource!H20),"",[3]DDataSource!H20)</f>
        <v>Y</v>
      </c>
      <c r="J21" s="9" t="str">
        <f>IF(ISBLANK([3]DDataSource!I20),"",[3]DDataSource!I20)</f>
        <v>Y</v>
      </c>
      <c r="K21" s="9" t="str">
        <f>IF(ISBLANK([3]DDataSource!J20),"",[3]DDataSource!J20)</f>
        <v>N</v>
      </c>
      <c r="L21" s="10" t="str">
        <f>IF(ISBLANK([3]DDataSource!K20),"",[3]DDataSource!K20)</f>
        <v>EU-2012</v>
      </c>
    </row>
    <row r="22" spans="2:12" ht="12" customHeight="1" x14ac:dyDescent="0.15">
      <c r="B22" s="8" t="str">
        <f>IF(ISBLANK([3]DDataSource!A21),"",[3]DDataSource!A21)</f>
        <v>Poland</v>
      </c>
      <c r="C22" s="9" t="str">
        <f>IF(ISBLANK([3]DDataSource!B21),"",[3]DDataSource!B21)</f>
        <v>PL-NATIONAL_SURVEILLANCE</v>
      </c>
      <c r="D22" s="9" t="str">
        <f>IF(ISBLANK([3]DDataSource!C21),"",[3]DDataSource!C21)</f>
        <v>Cp</v>
      </c>
      <c r="E22" s="9" t="str">
        <f>IF(ISBLANK([3]DDataSource!D21),"",[3]DDataSource!D21)</f>
        <v>Co</v>
      </c>
      <c r="F22" s="9" t="str">
        <f>IF(ISBLANK([3]DDataSource!E21),"",[3]DDataSource!E21)</f>
        <v>P</v>
      </c>
      <c r="G22" s="9" t="str">
        <f>IF(ISBLANK([3]DDataSource!F21),"",[3]DDataSource!F21)</f>
        <v>A</v>
      </c>
      <c r="H22" s="9" t="str">
        <f>IF(ISBLANK([3]DDataSource!G21),"",[3]DDataSource!G21)</f>
        <v>N</v>
      </c>
      <c r="I22" s="9" t="str">
        <f>IF(ISBLANK([3]DDataSource!H21),"",[3]DDataSource!H21)</f>
        <v>Y</v>
      </c>
      <c r="J22" s="9" t="str">
        <f>IF(ISBLANK([3]DDataSource!I21),"",[3]DDataSource!I21)</f>
        <v>Y</v>
      </c>
      <c r="K22" s="9" t="str">
        <f>IF(ISBLANK([3]DDataSource!J21),"",[3]DDataSource!J21)</f>
        <v>N</v>
      </c>
      <c r="L22" s="10" t="str">
        <f>IF(ISBLANK([3]DDataSource!K21),"",[3]DDataSource!K21)</f>
        <v>Other</v>
      </c>
    </row>
    <row r="23" spans="2:12" ht="12" customHeight="1" x14ac:dyDescent="0.15">
      <c r="B23" s="8" t="str">
        <f>IF(ISBLANK([3]DDataSource!A22),"",[3]DDataSource!A22)</f>
        <v>Portugal</v>
      </c>
      <c r="C23" s="9" t="str">
        <f>IF(ISBLANK([3]DDataSource!B22),"",[3]DDataSource!B22)</f>
        <v>PT-MUMPS</v>
      </c>
      <c r="D23" s="9" t="str">
        <f>IF(ISBLANK([3]DDataSource!C22),"",[3]DDataSource!C22)</f>
        <v>Cp</v>
      </c>
      <c r="E23" s="9" t="str">
        <f>IF(ISBLANK([3]DDataSource!D22),"",[3]DDataSource!D22)</f>
        <v>Co</v>
      </c>
      <c r="F23" s="9" t="str">
        <f>IF(ISBLANK([3]DDataSource!E22),"",[3]DDataSource!E22)</f>
        <v>P</v>
      </c>
      <c r="G23" s="9" t="str">
        <f>IF(ISBLANK([3]DDataSource!F22),"",[3]DDataSource!F22)</f>
        <v>C</v>
      </c>
      <c r="H23" s="9" t="str">
        <f>IF(ISBLANK([3]DDataSource!G22),"",[3]DDataSource!G22)</f>
        <v>N</v>
      </c>
      <c r="I23" s="9" t="str">
        <f>IF(ISBLANK([3]DDataSource!H22),"",[3]DDataSource!H22)</f>
        <v>Y</v>
      </c>
      <c r="J23" s="9" t="str">
        <f>IF(ISBLANK([3]DDataSource!I22),"",[3]DDataSource!I22)</f>
        <v>N</v>
      </c>
      <c r="K23" s="9" t="str">
        <f>IF(ISBLANK([3]DDataSource!J22),"",[3]DDataSource!J22)</f>
        <v>N</v>
      </c>
      <c r="L23" s="10" t="str">
        <f>IF(ISBLANK([3]DDataSource!K22),"",[3]DDataSource!K22)</f>
        <v>EU-2018</v>
      </c>
    </row>
    <row r="24" spans="2:12" ht="12" customHeight="1" x14ac:dyDescent="0.15">
      <c r="B24" s="8" t="str">
        <f>IF(ISBLANK([3]DDataSource!A23),"",[3]DDataSource!A23)</f>
        <v>Romania</v>
      </c>
      <c r="C24" s="9" t="str">
        <f>IF(ISBLANK([3]DDataSource!B23),"",[3]DDataSource!B23)</f>
        <v>RO-RNSSy</v>
      </c>
      <c r="D24" s="9" t="str">
        <f>IF(ISBLANK([3]DDataSource!C23),"",[3]DDataSource!C23)</f>
        <v>Cp</v>
      </c>
      <c r="E24" s="9" t="str">
        <f>IF(ISBLANK([3]DDataSource!D23),"",[3]DDataSource!D23)</f>
        <v>Co</v>
      </c>
      <c r="F24" s="9" t="str">
        <f>IF(ISBLANK([3]DDataSource!E23),"",[3]DDataSource!E23)</f>
        <v>P</v>
      </c>
      <c r="G24" s="9" t="str">
        <f>IF(ISBLANK([3]DDataSource!F23),"",[3]DDataSource!F23)</f>
        <v>C</v>
      </c>
      <c r="H24" s="9" t="str">
        <f>IF(ISBLANK([3]DDataSource!G23),"",[3]DDataSource!G23)</f>
        <v>N</v>
      </c>
      <c r="I24" s="9" t="str">
        <f>IF(ISBLANK([3]DDataSource!H23),"",[3]DDataSource!H23)</f>
        <v>N</v>
      </c>
      <c r="J24" s="9" t="str">
        <f>IF(ISBLANK([3]DDataSource!I23),"",[3]DDataSource!I23)</f>
        <v>Y</v>
      </c>
      <c r="K24" s="9" t="str">
        <f>IF(ISBLANK([3]DDataSource!J23),"",[3]DDataSource!J23)</f>
        <v>N</v>
      </c>
      <c r="L24" s="10" t="str">
        <f>IF(ISBLANK([3]DDataSource!K23),"",[3]DDataSource!K23)</f>
        <v>EU-2018</v>
      </c>
    </row>
    <row r="25" spans="2:12" ht="12" customHeight="1" x14ac:dyDescent="0.15">
      <c r="B25" s="8" t="str">
        <f>IF(ISBLANK([3]DDataSource!A24),"",[3]DDataSource!A24)</f>
        <v>Slovakia</v>
      </c>
      <c r="C25" s="9" t="str">
        <f>IF(ISBLANK([3]DDataSource!B24),"",[3]DDataSource!B24)</f>
        <v>SK-EPIS</v>
      </c>
      <c r="D25" s="9" t="str">
        <f>IF(ISBLANK([3]DDataSource!C24),"",[3]DDataSource!C24)</f>
        <v>Cp</v>
      </c>
      <c r="E25" s="9" t="str">
        <f>IF(ISBLANK([3]DDataSource!D24),"",[3]DDataSource!D24)</f>
        <v>Co</v>
      </c>
      <c r="F25" s="9" t="str">
        <f>IF(ISBLANK([3]DDataSource!E24),"",[3]DDataSource!E24)</f>
        <v>A</v>
      </c>
      <c r="G25" s="9" t="str">
        <f>IF(ISBLANK([3]DDataSource!F24),"",[3]DDataSource!F24)</f>
        <v>C</v>
      </c>
      <c r="H25" s="9" t="str">
        <f>IF(ISBLANK([3]DDataSource!G24),"",[3]DDataSource!G24)</f>
        <v>Y</v>
      </c>
      <c r="I25" s="9" t="str">
        <f>IF(ISBLANK([3]DDataSource!H24),"",[3]DDataSource!H24)</f>
        <v>Y</v>
      </c>
      <c r="J25" s="9" t="str">
        <f>IF(ISBLANK([3]DDataSource!I24),"",[3]DDataSource!I24)</f>
        <v>Y</v>
      </c>
      <c r="K25" s="9" t="str">
        <f>IF(ISBLANK([3]DDataSource!J24),"",[3]DDataSource!J24)</f>
        <v>N</v>
      </c>
      <c r="L25" s="10" t="str">
        <f>IF(ISBLANK([3]DDataSource!K24),"",[3]DDataSource!K24)</f>
        <v>EU-2018</v>
      </c>
    </row>
    <row r="26" spans="2:12" ht="12" customHeight="1" x14ac:dyDescent="0.15">
      <c r="B26" s="8" t="str">
        <f>IF(ISBLANK([3]DDataSource!A25),"",[3]DDataSource!A25)</f>
        <v>Slovenia</v>
      </c>
      <c r="C26" s="9" t="str">
        <f>IF(ISBLANK([3]DDataSource!B25),"",[3]DDataSource!B25)</f>
        <v>SI-SURVIVAL</v>
      </c>
      <c r="D26" s="9" t="str">
        <f>IF(ISBLANK([3]DDataSource!C25),"",[3]DDataSource!C25)</f>
        <v>Cp</v>
      </c>
      <c r="E26" s="9" t="str">
        <f>IF(ISBLANK([3]DDataSource!D25),"",[3]DDataSource!D25)</f>
        <v>Co</v>
      </c>
      <c r="F26" s="9" t="str">
        <f>IF(ISBLANK([3]DDataSource!E25),"",[3]DDataSource!E25)</f>
        <v>P</v>
      </c>
      <c r="G26" s="9" t="str">
        <f>IF(ISBLANK([3]DDataSource!F25),"",[3]DDataSource!F25)</f>
        <v>C</v>
      </c>
      <c r="H26" s="9" t="str">
        <f>IF(ISBLANK([3]DDataSource!G25),"",[3]DDataSource!G25)</f>
        <v>Y</v>
      </c>
      <c r="I26" s="9" t="str">
        <f>IF(ISBLANK([3]DDataSource!H25),"",[3]DDataSource!H25)</f>
        <v>Y</v>
      </c>
      <c r="J26" s="9" t="str">
        <f>IF(ISBLANK([3]DDataSource!I25),"",[3]DDataSource!I25)</f>
        <v>Y</v>
      </c>
      <c r="K26" s="9" t="str">
        <f>IF(ISBLANK([3]DDataSource!J25),"",[3]DDataSource!J25)</f>
        <v>N</v>
      </c>
      <c r="L26" s="10" t="str">
        <f>IF(ISBLANK([3]DDataSource!K25),"",[3]DDataSource!K25)</f>
        <v>EU-2008</v>
      </c>
    </row>
    <row r="27" spans="2:12" ht="12" customHeight="1" x14ac:dyDescent="0.15">
      <c r="B27" s="8" t="str">
        <f>IF(ISBLANK([3]DDataSource!A26),"",[3]DDataSource!A26)</f>
        <v>Spain</v>
      </c>
      <c r="C27" s="9" t="str">
        <f>IF(ISBLANK([3]DDataSource!B26),"",[3]DDataSource!B26)</f>
        <v>ES-STATUTORY_DISEASES</v>
      </c>
      <c r="D27" s="9" t="str">
        <f>IF(ISBLANK([3]DDataSource!C26),"",[3]DDataSource!C26)</f>
        <v>Cp</v>
      </c>
      <c r="E27" s="9" t="str">
        <f>IF(ISBLANK([3]DDataSource!D26),"",[3]DDataSource!D26)</f>
        <v>Co</v>
      </c>
      <c r="F27" s="9" t="str">
        <f>IF(ISBLANK([3]DDataSource!E26),"",[3]DDataSource!E26)</f>
        <v>P</v>
      </c>
      <c r="G27" s="9" t="str">
        <f>IF(ISBLANK([3]DDataSource!F26),"",[3]DDataSource!F26)</f>
        <v>C</v>
      </c>
      <c r="H27" s="9" t="str">
        <f>IF(ISBLANK([3]DDataSource!G26),"",[3]DDataSource!G26)</f>
        <v>N</v>
      </c>
      <c r="I27" s="9" t="str">
        <f>IF(ISBLANK([3]DDataSource!H26),"",[3]DDataSource!H26)</f>
        <v>Y</v>
      </c>
      <c r="J27" s="9" t="str">
        <f>IF(ISBLANK([3]DDataSource!I26),"",[3]DDataSource!I26)</f>
        <v>Y</v>
      </c>
      <c r="K27" s="9" t="str">
        <f>IF(ISBLANK([3]DDataSource!J26),"",[3]DDataSource!J26)</f>
        <v>N</v>
      </c>
      <c r="L27" s="10" t="str">
        <f>IF(ISBLANK([3]DDataSource!K26),"",[3]DDataSource!K26)</f>
        <v>EU-2012</v>
      </c>
    </row>
    <row r="28" spans="2:12" ht="12" customHeight="1" x14ac:dyDescent="0.15">
      <c r="B28" s="8" t="str">
        <f>IF(ISBLANK([3]DDataSource!A27),"",[3]DDataSource!A27)</f>
        <v>Sweden</v>
      </c>
      <c r="C28" s="9" t="str">
        <f>IF(ISBLANK([3]DDataSource!B27),"",[3]DDataSource!B27)</f>
        <v>SE-SMINET</v>
      </c>
      <c r="D28" s="9" t="str">
        <f>IF(ISBLANK([3]DDataSource!C27),"",[3]DDataSource!C27)</f>
        <v>Cp</v>
      </c>
      <c r="E28" s="9" t="str">
        <f>IF(ISBLANK([3]DDataSource!D27),"",[3]DDataSource!D27)</f>
        <v>Co</v>
      </c>
      <c r="F28" s="9" t="str">
        <f>IF(ISBLANK([3]DDataSource!E27),"",[3]DDataSource!E27)</f>
        <v>P</v>
      </c>
      <c r="G28" s="9" t="str">
        <f>IF(ISBLANK([3]DDataSource!F27),"",[3]DDataSource!F27)</f>
        <v>C</v>
      </c>
      <c r="H28" s="9" t="str">
        <f>IF(ISBLANK([3]DDataSource!G27),"",[3]DDataSource!G27)</f>
        <v>Y</v>
      </c>
      <c r="I28" s="9" t="str">
        <f>IF(ISBLANK([3]DDataSource!H27),"",[3]DDataSource!H27)</f>
        <v>Y</v>
      </c>
      <c r="J28" s="9" t="str">
        <f>IF(ISBLANK([3]DDataSource!I27),"",[3]DDataSource!I27)</f>
        <v>N</v>
      </c>
      <c r="K28" s="9" t="str">
        <f>IF(ISBLANK([3]DDataSource!J27),"",[3]DDataSource!J27)</f>
        <v>N</v>
      </c>
      <c r="L28" s="10" t="str">
        <f>IF(ISBLANK([3]DDataSource!K27),"",[3]DDataSource!K27)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6CFA-B0E1-4E79-AF1D-EB11AAE6AFF7}">
  <sheetPr>
    <tabColor indexed="47"/>
  </sheetPr>
  <dimension ref="B1:L31"/>
  <sheetViews>
    <sheetView showGridLines="0" zoomScaleNormal="100" workbookViewId="0">
      <selection activeCell="B3" sqref="B3:L31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tr">
        <f>IF(ISBLANK([4]DDataSource!A2),"",[4]DDataSource!A2)</f>
        <v>Austria</v>
      </c>
      <c r="C3" s="9" t="str">
        <f>IF(ISBLANK([4]DDataSource!B2),"",[4]DDataSource!B2)</f>
        <v>AT-Epidemiegesetz</v>
      </c>
      <c r="D3" s="9" t="str">
        <f>IF(ISBLANK([4]DDataSource!C2),"",[4]DDataSource!C2)</f>
        <v>Cp</v>
      </c>
      <c r="E3" s="9" t="str">
        <f>IF(ISBLANK([4]DDataSource!D2),"",[4]DDataSource!D2)</f>
        <v>Co</v>
      </c>
      <c r="F3" s="9" t="str">
        <f>IF(ISBLANK([4]DDataSource!E2),"",[4]DDataSource!E2)</f>
        <v>P</v>
      </c>
      <c r="G3" s="9" t="str">
        <f>IF(ISBLANK([4]DDataSource!F2),"",[4]DDataSource!F2)</f>
        <v>C</v>
      </c>
      <c r="H3" s="9" t="str">
        <f>IF(ISBLANK([4]DDataSource!G2),"",[4]DDataSource!G2)</f>
        <v>Y</v>
      </c>
      <c r="I3" s="9" t="str">
        <f>IF(ISBLANK([4]DDataSource!H2),"",[4]DDataSource!H2)</f>
        <v>Y</v>
      </c>
      <c r="J3" s="9" t="str">
        <f>IF(ISBLANK([4]DDataSource!I2),"",[4]DDataSource!I2)</f>
        <v>Y</v>
      </c>
      <c r="K3" s="9" t="str">
        <f>IF(ISBLANK([4]DDataSource!J2),"",[4]DDataSource!J2)</f>
        <v>Y</v>
      </c>
      <c r="L3" s="10" t="str">
        <f>IF(ISBLANK([4]DDataSource!K2),"",[4]DDataSource!K2)</f>
        <v>EU-2008</v>
      </c>
    </row>
    <row r="4" spans="2:12" ht="12" customHeight="1" x14ac:dyDescent="0.15">
      <c r="B4" s="8" t="str">
        <f>IF(ISBLANK([4]DDataSource!A3),"",[4]DDataSource!A3)</f>
        <v>Belgium</v>
      </c>
      <c r="C4" s="9" t="str">
        <f>IF(ISBLANK([4]DDataSource!B3),"",[4]DDataSource!B3)</f>
        <v>BE-REFLAB</v>
      </c>
      <c r="D4" s="9" t="str">
        <f>IF(ISBLANK([4]DDataSource!C3),"",[4]DDataSource!C3)</f>
        <v>V</v>
      </c>
      <c r="E4" s="9" t="str">
        <f>IF(ISBLANK([4]DDataSource!D3),"",[4]DDataSource!D3)</f>
        <v>Se</v>
      </c>
      <c r="F4" s="9" t="str">
        <f>IF(ISBLANK([4]DDataSource!E3),"",[4]DDataSource!E3)</f>
        <v>A</v>
      </c>
      <c r="G4" s="9" t="str">
        <f>IF(ISBLANK([4]DDataSource!F3),"",[4]DDataSource!F3)</f>
        <v>A</v>
      </c>
      <c r="H4" s="9" t="str">
        <f>IF(ISBLANK([4]DDataSource!G3),"",[4]DDataSource!G3)</f>
        <v>Y</v>
      </c>
      <c r="I4" s="9" t="str">
        <f>IF(ISBLANK([4]DDataSource!H3),"",[4]DDataSource!H3)</f>
        <v>N</v>
      </c>
      <c r="J4" s="9" t="str">
        <f>IF(ISBLANK([4]DDataSource!I3),"",[4]DDataSource!I3)</f>
        <v>N</v>
      </c>
      <c r="K4" s="9" t="str">
        <f>IF(ISBLANK([4]DDataSource!J3),"",[4]DDataSource!J3)</f>
        <v>N</v>
      </c>
      <c r="L4" s="10" t="str">
        <f>IF(ISBLANK([4]DDataSource!K3),"",[4]DDataSource!K3)</f>
        <v>Not specified/unknown</v>
      </c>
    </row>
    <row r="5" spans="2:12" ht="12" customHeight="1" x14ac:dyDescent="0.15">
      <c r="B5" s="8" t="str">
        <f>IF(ISBLANK([4]DDataSource!A4),"",[4]DDataSource!A4)</f>
        <v>Bulgaria</v>
      </c>
      <c r="C5" s="9" t="str">
        <f>IF(ISBLANK([4]DDataSource!B4),"",[4]DDataSource!B4)</f>
        <v>BG-NATIONAL_SURVEILLANCE</v>
      </c>
      <c r="D5" s="9" t="str">
        <f>IF(ISBLANK([4]DDataSource!C4),"",[4]DDataSource!C4)</f>
        <v>Cp</v>
      </c>
      <c r="E5" s="9" t="str">
        <f>IF(ISBLANK([4]DDataSource!D4),"",[4]DDataSource!D4)</f>
        <v>Co</v>
      </c>
      <c r="F5" s="9" t="str">
        <f>IF(ISBLANK([4]DDataSource!E4),"",[4]DDataSource!E4)</f>
        <v>P</v>
      </c>
      <c r="G5" s="9" t="str">
        <f>IF(ISBLANK([4]DDataSource!F4),"",[4]DDataSource!F4)</f>
        <v>A</v>
      </c>
      <c r="H5" s="9" t="str">
        <f>IF(ISBLANK([4]DDataSource!G4),"",[4]DDataSource!G4)</f>
        <v>Y</v>
      </c>
      <c r="I5" s="9" t="str">
        <f>IF(ISBLANK([4]DDataSource!H4),"",[4]DDataSource!H4)</f>
        <v>Y</v>
      </c>
      <c r="J5" s="9" t="str">
        <f>IF(ISBLANK([4]DDataSource!I4),"",[4]DDataSource!I4)</f>
        <v>Y</v>
      </c>
      <c r="K5" s="9" t="str">
        <f>IF(ISBLANK([4]DDataSource!J4),"",[4]DDataSource!J4)</f>
        <v>Y</v>
      </c>
      <c r="L5" s="10" t="str">
        <f>IF(ISBLANK([4]DDataSource!K4),"",[4]DDataSource!K4)</f>
        <v>EU-2018</v>
      </c>
    </row>
    <row r="6" spans="2:12" ht="12" customHeight="1" x14ac:dyDescent="0.15">
      <c r="B6" s="8" t="str">
        <f>IF(ISBLANK([4]DDataSource!A5),"",[4]DDataSource!A5)</f>
        <v>Croatia</v>
      </c>
      <c r="C6" s="9" t="str">
        <f>IF(ISBLANK([4]DDataSource!B5),"",[4]DDataSource!B5)</f>
        <v>HR-CNIPH</v>
      </c>
      <c r="D6" s="9" t="str">
        <f>IF(ISBLANK([4]DDataSource!C5),"",[4]DDataSource!C5)</f>
        <v>Cp</v>
      </c>
      <c r="E6" s="9" t="str">
        <f>IF(ISBLANK([4]DDataSource!D5),"",[4]DDataSource!D5)</f>
        <v>Co</v>
      </c>
      <c r="F6" s="9" t="str">
        <f>IF(ISBLANK([4]DDataSource!E5),"",[4]DDataSource!E5)</f>
        <v>P</v>
      </c>
      <c r="G6" s="9" t="str">
        <f>IF(ISBLANK([4]DDataSource!F5),"",[4]DDataSource!F5)</f>
        <v>C</v>
      </c>
      <c r="H6" s="9" t="str">
        <f>IF(ISBLANK([4]DDataSource!G5),"",[4]DDataSource!G5)</f>
        <v>Y</v>
      </c>
      <c r="I6" s="9" t="str">
        <f>IF(ISBLANK([4]DDataSource!H5),"",[4]DDataSource!H5)</f>
        <v>Y</v>
      </c>
      <c r="J6" s="9" t="str">
        <f>IF(ISBLANK([4]DDataSource!I5),"",[4]DDataSource!I5)</f>
        <v>Y</v>
      </c>
      <c r="K6" s="9" t="str">
        <f>IF(ISBLANK([4]DDataSource!J5),"",[4]DDataSource!J5)</f>
        <v>Y</v>
      </c>
      <c r="L6" s="10" t="str">
        <f>IF(ISBLANK([4]DDataSource!K5),"",[4]DDataSource!K5)</f>
        <v>EU-2012</v>
      </c>
    </row>
    <row r="7" spans="2:12" ht="12" customHeight="1" x14ac:dyDescent="0.15">
      <c r="B7" s="8" t="str">
        <f>IF(ISBLANK([4]DDataSource!A6),"",[4]DDataSource!A6)</f>
        <v>Cyprus</v>
      </c>
      <c r="C7" s="9" t="str">
        <f>IF(ISBLANK([4]DDataSource!B6),"",[4]DDataSource!B6)</f>
        <v>CY-NOTIFIED_DISEASES</v>
      </c>
      <c r="D7" s="9" t="str">
        <f>IF(ISBLANK([4]DDataSource!C6),"",[4]DDataSource!C6)</f>
        <v>Cp</v>
      </c>
      <c r="E7" s="9" t="str">
        <f>IF(ISBLANK([4]DDataSource!D6),"",[4]DDataSource!D6)</f>
        <v>Co</v>
      </c>
      <c r="F7" s="9" t="str">
        <f>IF(ISBLANK([4]DDataSource!E6),"",[4]DDataSource!E6)</f>
        <v>P</v>
      </c>
      <c r="G7" s="9" t="str">
        <f>IF(ISBLANK([4]DDataSource!F6),"",[4]DDataSource!F6)</f>
        <v>C</v>
      </c>
      <c r="H7" s="9" t="str">
        <f>IF(ISBLANK([4]DDataSource!G6),"",[4]DDataSource!G6)</f>
        <v>N</v>
      </c>
      <c r="I7" s="9" t="str">
        <f>IF(ISBLANK([4]DDataSource!H6),"",[4]DDataSource!H6)</f>
        <v>Y</v>
      </c>
      <c r="J7" s="9" t="str">
        <f>IF(ISBLANK([4]DDataSource!I6),"",[4]DDataSource!I6)</f>
        <v>N</v>
      </c>
      <c r="K7" s="9" t="str">
        <f>IF(ISBLANK([4]DDataSource!J6),"",[4]DDataSource!J6)</f>
        <v>N</v>
      </c>
      <c r="L7" s="10" t="str">
        <f>IF(ISBLANK([4]DDataSource!K6),"",[4]DDataSource!K6)</f>
        <v>EU-2018</v>
      </c>
    </row>
    <row r="8" spans="2:12" ht="12" customHeight="1" x14ac:dyDescent="0.15">
      <c r="B8" s="8" t="str">
        <f>IF(ISBLANK([4]DDataSource!A7),"",[4]DDataSource!A7)</f>
        <v>Czechia</v>
      </c>
      <c r="C8" s="9" t="str">
        <f>IF(ISBLANK([4]DDataSource!B7),"",[4]DDataSource!B7)</f>
        <v>CZ-ISIN</v>
      </c>
      <c r="D8" s="9" t="str">
        <f>IF(ISBLANK([4]DDataSource!C7),"",[4]DDataSource!C7)</f>
        <v>Cp</v>
      </c>
      <c r="E8" s="9" t="str">
        <f>IF(ISBLANK([4]DDataSource!D7),"",[4]DDataSource!D7)</f>
        <v>Co</v>
      </c>
      <c r="F8" s="9" t="str">
        <f>IF(ISBLANK([4]DDataSource!E7),"",[4]DDataSource!E7)</f>
        <v>A</v>
      </c>
      <c r="G8" s="9" t="str">
        <f>IF(ISBLANK([4]DDataSource!F7),"",[4]DDataSource!F7)</f>
        <v>C</v>
      </c>
      <c r="H8" s="9" t="str">
        <f>IF(ISBLANK([4]DDataSource!G7),"",[4]DDataSource!G7)</f>
        <v>Y</v>
      </c>
      <c r="I8" s="9" t="str">
        <f>IF(ISBLANK([4]DDataSource!H7),"",[4]DDataSource!H7)</f>
        <v>Y</v>
      </c>
      <c r="J8" s="9" t="str">
        <f>IF(ISBLANK([4]DDataSource!I7),"",[4]DDataSource!I7)</f>
        <v>Y</v>
      </c>
      <c r="K8" s="9" t="str">
        <f>IF(ISBLANK([4]DDataSource!J7),"",[4]DDataSource!J7)</f>
        <v>N</v>
      </c>
      <c r="L8" s="10" t="str">
        <f>IF(ISBLANK([4]DDataSource!K7),"",[4]DDataSource!K7)</f>
        <v>EU-2018</v>
      </c>
    </row>
    <row r="9" spans="2:12" ht="12" customHeight="1" x14ac:dyDescent="0.15">
      <c r="B9" s="8" t="str">
        <f>IF(ISBLANK([4]DDataSource!A8),"",[4]DDataSource!A8)</f>
        <v>Denmark</v>
      </c>
      <c r="C9" s="9" t="str">
        <f>IF(ISBLANK([4]DDataSource!B8),"",[4]DDataSource!B8)</f>
        <v>DK-LAB</v>
      </c>
      <c r="D9" s="9" t="str">
        <f>IF(ISBLANK([4]DDataSource!C8),"",[4]DDataSource!C8)</f>
        <v>Cp</v>
      </c>
      <c r="E9" s="9" t="str">
        <f>IF(ISBLANK([4]DDataSource!D8),"",[4]DDataSource!D8)</f>
        <v>Co</v>
      </c>
      <c r="F9" s="9" t="str">
        <f>IF(ISBLANK([4]DDataSource!E8),"",[4]DDataSource!E8)</f>
        <v>P</v>
      </c>
      <c r="G9" s="9" t="str">
        <f>IF(ISBLANK([4]DDataSource!F8),"",[4]DDataSource!F8)</f>
        <v>C</v>
      </c>
      <c r="H9" s="9" t="str">
        <f>IF(ISBLANK([4]DDataSource!G8),"",[4]DDataSource!G8)</f>
        <v>Y</v>
      </c>
      <c r="I9" s="9" t="str">
        <f>IF(ISBLANK([4]DDataSource!H8),"",[4]DDataSource!H8)</f>
        <v>N</v>
      </c>
      <c r="J9" s="9" t="str">
        <f>IF(ISBLANK([4]DDataSource!I8),"",[4]DDataSource!I8)</f>
        <v>N</v>
      </c>
      <c r="K9" s="9" t="str">
        <f>IF(ISBLANK([4]DDataSource!J8),"",[4]DDataSource!J8)</f>
        <v>N</v>
      </c>
      <c r="L9" s="10" t="str">
        <f>IF(ISBLANK([4]DDataSource!K8),"",[4]DDataSource!K8)</f>
        <v>EU-2008</v>
      </c>
    </row>
    <row r="10" spans="2:12" ht="12" customHeight="1" x14ac:dyDescent="0.15">
      <c r="B10" s="8" t="str">
        <f>IF(ISBLANK([4]DDataSource!A9),"",[4]DDataSource!A9)</f>
        <v>Estonia</v>
      </c>
      <c r="C10" s="9" t="str">
        <f>IF(ISBLANK([4]DDataSource!B9),"",[4]DDataSource!B9)</f>
        <v>EE-NAKIS</v>
      </c>
      <c r="D10" s="9" t="str">
        <f>IF(ISBLANK([4]DDataSource!C9),"",[4]DDataSource!C9)</f>
        <v>Cp</v>
      </c>
      <c r="E10" s="9" t="str">
        <f>IF(ISBLANK([4]DDataSource!D9),"",[4]DDataSource!D9)</f>
        <v>Co</v>
      </c>
      <c r="F10" s="9" t="str">
        <f>IF(ISBLANK([4]DDataSource!E9),"",[4]DDataSource!E9)</f>
        <v>P</v>
      </c>
      <c r="G10" s="9" t="str">
        <f>IF(ISBLANK([4]DDataSource!F9),"",[4]DDataSource!F9)</f>
        <v>C</v>
      </c>
      <c r="H10" s="9" t="str">
        <f>IF(ISBLANK([4]DDataSource!G9),"",[4]DDataSource!G9)</f>
        <v>Y</v>
      </c>
      <c r="I10" s="9" t="str">
        <f>IF(ISBLANK([4]DDataSource!H9),"",[4]DDataSource!H9)</f>
        <v>Y</v>
      </c>
      <c r="J10" s="9" t="str">
        <f>IF(ISBLANK([4]DDataSource!I9),"",[4]DDataSource!I9)</f>
        <v>Y</v>
      </c>
      <c r="K10" s="9" t="str">
        <f>IF(ISBLANK([4]DDataSource!J9),"",[4]DDataSource!J9)</f>
        <v>N</v>
      </c>
      <c r="L10" s="10" t="str">
        <f>IF(ISBLANK([4]DDataSource!K9),"",[4]DDataSource!K9)</f>
        <v>EU-2018</v>
      </c>
    </row>
    <row r="11" spans="2:12" ht="12" customHeight="1" x14ac:dyDescent="0.15">
      <c r="B11" s="8" t="str">
        <f>IF(ISBLANK([4]DDataSource!A10),"",[4]DDataSource!A10)</f>
        <v>Finland</v>
      </c>
      <c r="C11" s="9" t="str">
        <f>IF(ISBLANK([4]DDataSource!B10),"",[4]DDataSource!B10)</f>
        <v>FI-NIDR</v>
      </c>
      <c r="D11" s="9" t="str">
        <f>IF(ISBLANK([4]DDataSource!C10),"",[4]DDataSource!C10)</f>
        <v>Cp</v>
      </c>
      <c r="E11" s="9" t="str">
        <f>IF(ISBLANK([4]DDataSource!D10),"",[4]DDataSource!D10)</f>
        <v>Co</v>
      </c>
      <c r="F11" s="9" t="str">
        <f>IF(ISBLANK([4]DDataSource!E10),"",[4]DDataSource!E10)</f>
        <v>P</v>
      </c>
      <c r="G11" s="9" t="str">
        <f>IF(ISBLANK([4]DDataSource!F10),"",[4]DDataSource!F10)</f>
        <v>C</v>
      </c>
      <c r="H11" s="9" t="str">
        <f>IF(ISBLANK([4]DDataSource!G10),"",[4]DDataSource!G10)</f>
        <v>Y</v>
      </c>
      <c r="I11" s="9" t="str">
        <f>IF(ISBLANK([4]DDataSource!H10),"",[4]DDataSource!H10)</f>
        <v>N</v>
      </c>
      <c r="J11" s="9" t="str">
        <f>IF(ISBLANK([4]DDataSource!I10),"",[4]DDataSource!I10)</f>
        <v>N</v>
      </c>
      <c r="K11" s="9" t="str">
        <f>IF(ISBLANK([4]DDataSource!J10),"",[4]DDataSource!J10)</f>
        <v>N</v>
      </c>
      <c r="L11" s="10" t="str">
        <f>IF(ISBLANK([4]DDataSource!K10),"",[4]DDataSource!K10)</f>
        <v>EU-2012</v>
      </c>
    </row>
    <row r="12" spans="2:12" ht="12" customHeight="1" x14ac:dyDescent="0.15">
      <c r="B12" s="8" t="str">
        <f>IF(ISBLANK([4]DDataSource!A11),"",[4]DDataSource!A11)</f>
        <v>France</v>
      </c>
      <c r="C12" s="9" t="str">
        <f>IF(ISBLANK([4]DDataSource!B11),"",[4]DDataSource!B11)</f>
        <v>FR-RENACOQ</v>
      </c>
      <c r="D12" s="9" t="str">
        <f>IF(ISBLANK([4]DDataSource!C11),"",[4]DDataSource!C11)</f>
        <v>V</v>
      </c>
      <c r="E12" s="9" t="str">
        <f>IF(ISBLANK([4]DDataSource!D11),"",[4]DDataSource!D11)</f>
        <v>Se</v>
      </c>
      <c r="F12" s="9" t="str">
        <f>IF(ISBLANK([4]DDataSource!E11),"",[4]DDataSource!E11)</f>
        <v>A</v>
      </c>
      <c r="G12" s="9" t="str">
        <f>IF(ISBLANK([4]DDataSource!F11),"",[4]DDataSource!F11)</f>
        <v>C</v>
      </c>
      <c r="H12" s="9" t="str">
        <f>IF(ISBLANK([4]DDataSource!G11),"",[4]DDataSource!G11)</f>
        <v>Y</v>
      </c>
      <c r="I12" s="9" t="str">
        <f>IF(ISBLANK([4]DDataSource!H11),"",[4]DDataSource!H11)</f>
        <v>Y</v>
      </c>
      <c r="J12" s="9" t="str">
        <f>IF(ISBLANK([4]DDataSource!I11),"",[4]DDataSource!I11)</f>
        <v>Y</v>
      </c>
      <c r="K12" s="9" t="str">
        <f>IF(ISBLANK([4]DDataSource!J11),"",[4]DDataSource!J11)</f>
        <v>N</v>
      </c>
      <c r="L12" s="10" t="str">
        <f>IF(ISBLANK([4]DDataSource!K11),"",[4]DDataSource!K11)</f>
        <v>Not specified/unknown</v>
      </c>
    </row>
    <row r="13" spans="2:12" ht="12" customHeight="1" x14ac:dyDescent="0.15">
      <c r="B13" s="8" t="str">
        <f>IF(ISBLANK([4]DDataSource!A12),"",[4]DDataSource!A12)</f>
        <v>Germany</v>
      </c>
      <c r="C13" s="9" t="str">
        <f>IF(ISBLANK([4]DDataSource!B12),"",[4]DDataSource!B12)</f>
        <v>DE-SURVNET@RKI-7.1/6</v>
      </c>
      <c r="D13" s="9" t="str">
        <f>IF(ISBLANK([4]DDataSource!C12),"",[4]DDataSource!C12)</f>
        <v>Cp</v>
      </c>
      <c r="E13" s="9" t="str">
        <f>IF(ISBLANK([4]DDataSource!D12),"",[4]DDataSource!D12)</f>
        <v>Co</v>
      </c>
      <c r="F13" s="9" t="str">
        <f>IF(ISBLANK([4]DDataSource!E12),"",[4]DDataSource!E12)</f>
        <v>P</v>
      </c>
      <c r="G13" s="9" t="str">
        <f>IF(ISBLANK([4]DDataSource!F12),"",[4]DDataSource!F12)</f>
        <v>C</v>
      </c>
      <c r="H13" s="9" t="str">
        <f>IF(ISBLANK([4]DDataSource!G12),"",[4]DDataSource!G12)</f>
        <v>Y</v>
      </c>
      <c r="I13" s="9" t="str">
        <f>IF(ISBLANK([4]DDataSource!H12),"",[4]DDataSource!H12)</f>
        <v>Y</v>
      </c>
      <c r="J13" s="9" t="str">
        <f>IF(ISBLANK([4]DDataSource!I12),"",[4]DDataSource!I12)</f>
        <v>Y</v>
      </c>
      <c r="K13" s="9" t="str">
        <f>IF(ISBLANK([4]DDataSource!J12),"",[4]DDataSource!J12)</f>
        <v>Y</v>
      </c>
      <c r="L13" s="10" t="str">
        <f>IF(ISBLANK([4]DDataSource!K12),"",[4]DDataSource!K12)</f>
        <v>Other</v>
      </c>
    </row>
    <row r="14" spans="2:12" ht="12" customHeight="1" x14ac:dyDescent="0.15">
      <c r="B14" s="8" t="str">
        <f>IF(ISBLANK([4]DDataSource!A13),"",[4]DDataSource!A13)</f>
        <v>Greece</v>
      </c>
      <c r="C14" s="9" t="str">
        <f>IF(ISBLANK([4]DDataSource!B13),"",[4]DDataSource!B13)</f>
        <v>EL-NOTIFIABLE_DISEASES</v>
      </c>
      <c r="D14" s="9" t="str">
        <f>IF(ISBLANK([4]DDataSource!C13),"",[4]DDataSource!C13)</f>
        <v>Cp</v>
      </c>
      <c r="E14" s="9" t="str">
        <f>IF(ISBLANK([4]DDataSource!D13),"",[4]DDataSource!D13)</f>
        <v>Co</v>
      </c>
      <c r="F14" s="9" t="str">
        <f>IF(ISBLANK([4]DDataSource!E13),"",[4]DDataSource!E13)</f>
        <v>P</v>
      </c>
      <c r="G14" s="9" t="str">
        <f>IF(ISBLANK([4]DDataSource!F13),"",[4]DDataSource!F13)</f>
        <v>C</v>
      </c>
      <c r="H14" s="9" t="str">
        <f>IF(ISBLANK([4]DDataSource!G13),"",[4]DDataSource!G13)</f>
        <v>Y</v>
      </c>
      <c r="I14" s="9" t="str">
        <f>IF(ISBLANK([4]DDataSource!H13),"",[4]DDataSource!H13)</f>
        <v>Y</v>
      </c>
      <c r="J14" s="9" t="str">
        <f>IF(ISBLANK([4]DDataSource!I13),"",[4]DDataSource!I13)</f>
        <v>Y</v>
      </c>
      <c r="K14" s="9" t="str">
        <f>IF(ISBLANK([4]DDataSource!J13),"",[4]DDataSource!J13)</f>
        <v>.</v>
      </c>
      <c r="L14" s="10" t="str">
        <f>IF(ISBLANK([4]DDataSource!K13),"",[4]DDataSource!K13)</f>
        <v>EU-2018</v>
      </c>
    </row>
    <row r="15" spans="2:12" ht="12" customHeight="1" x14ac:dyDescent="0.15">
      <c r="B15" s="8" t="str">
        <f>IF(ISBLANK([4]DDataSource!A14),"",[4]DDataSource!A14)</f>
        <v>Hungary</v>
      </c>
      <c r="C15" s="9" t="str">
        <f>IF(ISBLANK([4]DDataSource!B14),"",[4]DDataSource!B14)</f>
        <v>HU-EFRIR</v>
      </c>
      <c r="D15" s="9" t="str">
        <f>IF(ISBLANK([4]DDataSource!C14),"",[4]DDataSource!C14)</f>
        <v>Cp</v>
      </c>
      <c r="E15" s="9" t="str">
        <f>IF(ISBLANK([4]DDataSource!D14),"",[4]DDataSource!D14)</f>
        <v>Co</v>
      </c>
      <c r="F15" s="9" t="str">
        <f>IF(ISBLANK([4]DDataSource!E14),"",[4]DDataSource!E14)</f>
        <v>P</v>
      </c>
      <c r="G15" s="9" t="str">
        <f>IF(ISBLANK([4]DDataSource!F14),"",[4]DDataSource!F14)</f>
        <v>C</v>
      </c>
      <c r="H15" s="9" t="str">
        <f>IF(ISBLANK([4]DDataSource!G14),"",[4]DDataSource!G14)</f>
        <v>Y</v>
      </c>
      <c r="I15" s="9" t="str">
        <f>IF(ISBLANK([4]DDataSource!H14),"",[4]DDataSource!H14)</f>
        <v>Y</v>
      </c>
      <c r="J15" s="9" t="str">
        <f>IF(ISBLANK([4]DDataSource!I14),"",[4]DDataSource!I14)</f>
        <v>Y</v>
      </c>
      <c r="K15" s="9" t="str">
        <f>IF(ISBLANK([4]DDataSource!J14),"",[4]DDataSource!J14)</f>
        <v>N</v>
      </c>
      <c r="L15" s="10" t="str">
        <f>IF(ISBLANK([4]DDataSource!K14),"",[4]DDataSource!K14)</f>
        <v>EU-2012</v>
      </c>
    </row>
    <row r="16" spans="2:12" ht="12" customHeight="1" x14ac:dyDescent="0.15">
      <c r="B16" s="8" t="str">
        <f>IF(ISBLANK([4]DDataSource!A15),"",[4]DDataSource!A15)</f>
        <v>Iceland</v>
      </c>
      <c r="C16" s="9" t="str">
        <f>IF(ISBLANK([4]DDataSource!B15),"",[4]DDataSource!B15)</f>
        <v>IS-SUBJECT_TO_REGISTRATION</v>
      </c>
      <c r="D16" s="9" t="str">
        <f>IF(ISBLANK([4]DDataSource!C15),"",[4]DDataSource!C15)</f>
        <v>Cp</v>
      </c>
      <c r="E16" s="9" t="str">
        <f>IF(ISBLANK([4]DDataSource!D15),"",[4]DDataSource!D15)</f>
        <v>Co</v>
      </c>
      <c r="F16" s="9" t="str">
        <f>IF(ISBLANK([4]DDataSource!E15),"",[4]DDataSource!E15)</f>
        <v>P</v>
      </c>
      <c r="G16" s="9" t="str">
        <f>IF(ISBLANK([4]DDataSource!F15),"",[4]DDataSource!F15)</f>
        <v>C</v>
      </c>
      <c r="H16" s="9" t="str">
        <f>IF(ISBLANK([4]DDataSource!G15),"",[4]DDataSource!G15)</f>
        <v>Y</v>
      </c>
      <c r="I16" s="9" t="str">
        <f>IF(ISBLANK([4]DDataSource!H15),"",[4]DDataSource!H15)</f>
        <v>Y</v>
      </c>
      <c r="J16" s="9" t="str">
        <f>IF(ISBLANK([4]DDataSource!I15),"",[4]DDataSource!I15)</f>
        <v>.</v>
      </c>
      <c r="K16" s="9" t="str">
        <f>IF(ISBLANK([4]DDataSource!J15),"",[4]DDataSource!J15)</f>
        <v>.</v>
      </c>
      <c r="L16" s="10" t="str">
        <f>IF(ISBLANK([4]DDataSource!K15),"",[4]DDataSource!K15)</f>
        <v>EU-2018</v>
      </c>
    </row>
    <row r="17" spans="2:12" ht="12" customHeight="1" x14ac:dyDescent="0.15">
      <c r="B17" s="8" t="str">
        <f>IF(ISBLANK([4]DDataSource!A16),"",[4]DDataSource!A16)</f>
        <v>Ireland</v>
      </c>
      <c r="C17" s="9" t="str">
        <f>IF(ISBLANK([4]DDataSource!B16),"",[4]DDataSource!B16)</f>
        <v>IE-CIDR</v>
      </c>
      <c r="D17" s="9" t="str">
        <f>IF(ISBLANK([4]DDataSource!C16),"",[4]DDataSource!C16)</f>
        <v>Cp</v>
      </c>
      <c r="E17" s="9" t="str">
        <f>IF(ISBLANK([4]DDataSource!D16),"",[4]DDataSource!D16)</f>
        <v>Co</v>
      </c>
      <c r="F17" s="9" t="str">
        <f>IF(ISBLANK([4]DDataSource!E16),"",[4]DDataSource!E16)</f>
        <v>P</v>
      </c>
      <c r="G17" s="9" t="str">
        <f>IF(ISBLANK([4]DDataSource!F16),"",[4]DDataSource!F16)</f>
        <v>C</v>
      </c>
      <c r="H17" s="9" t="str">
        <f>IF(ISBLANK([4]DDataSource!G16),"",[4]DDataSource!G16)</f>
        <v>Y</v>
      </c>
      <c r="I17" s="9" t="str">
        <f>IF(ISBLANK([4]DDataSource!H16),"",[4]DDataSource!H16)</f>
        <v>Y</v>
      </c>
      <c r="J17" s="9" t="str">
        <f>IF(ISBLANK([4]DDataSource!I16),"",[4]DDataSource!I16)</f>
        <v>Y</v>
      </c>
      <c r="K17" s="9" t="str">
        <f>IF(ISBLANK([4]DDataSource!J16),"",[4]DDataSource!J16)</f>
        <v>N</v>
      </c>
      <c r="L17" s="10" t="str">
        <f>IF(ISBLANK([4]DDataSource!K16),"",[4]DDataSource!K16)</f>
        <v>EU-2012</v>
      </c>
    </row>
    <row r="18" spans="2:12" ht="12" customHeight="1" x14ac:dyDescent="0.15">
      <c r="B18" s="8" t="str">
        <f>IF(ISBLANK([4]DDataSource!A17),"",[4]DDataSource!A17)</f>
        <v>Italy</v>
      </c>
      <c r="C18" s="9" t="str">
        <f>IF(ISBLANK([4]DDataSource!B17),"",[4]DDataSource!B17)</f>
        <v>IT-NRS</v>
      </c>
      <c r="D18" s="9" t="str">
        <f>IF(ISBLANK([4]DDataSource!C17),"",[4]DDataSource!C17)</f>
        <v>Cp</v>
      </c>
      <c r="E18" s="9" t="str">
        <f>IF(ISBLANK([4]DDataSource!D17),"",[4]DDataSource!D17)</f>
        <v>Co</v>
      </c>
      <c r="F18" s="9" t="str">
        <f>IF(ISBLANK([4]DDataSource!E17),"",[4]DDataSource!E17)</f>
        <v>P</v>
      </c>
      <c r="G18" s="9" t="str">
        <f>IF(ISBLANK([4]DDataSource!F17),"",[4]DDataSource!F17)</f>
        <v>C</v>
      </c>
      <c r="H18" s="9" t="str">
        <f>IF(ISBLANK([4]DDataSource!G17),"",[4]DDataSource!G17)</f>
        <v>N</v>
      </c>
      <c r="I18" s="9" t="str">
        <f>IF(ISBLANK([4]DDataSource!H17),"",[4]DDataSource!H17)</f>
        <v>Y</v>
      </c>
      <c r="J18" s="9" t="str">
        <f>IF(ISBLANK([4]DDataSource!I17),"",[4]DDataSource!I17)</f>
        <v>Y</v>
      </c>
      <c r="K18" s="9" t="str">
        <f>IF(ISBLANK([4]DDataSource!J17),"",[4]DDataSource!J17)</f>
        <v>N</v>
      </c>
      <c r="L18" s="10" t="str">
        <f>IF(ISBLANK([4]DDataSource!K17),"",[4]DDataSource!K17)</f>
        <v>Other</v>
      </c>
    </row>
    <row r="19" spans="2:12" ht="12" customHeight="1" x14ac:dyDescent="0.15">
      <c r="B19" s="8" t="str">
        <f>IF(ISBLANK([4]DDataSource!A18),"",[4]DDataSource!A18)</f>
        <v>Latvia</v>
      </c>
      <c r="C19" s="9" t="str">
        <f>IF(ISBLANK([4]DDataSource!B18),"",[4]DDataSource!B18)</f>
        <v>LV-BSN</v>
      </c>
      <c r="D19" s="9" t="str">
        <f>IF(ISBLANK([4]DDataSource!C18),"",[4]DDataSource!C18)</f>
        <v>Cp</v>
      </c>
      <c r="E19" s="9" t="str">
        <f>IF(ISBLANK([4]DDataSource!D18),"",[4]DDataSource!D18)</f>
        <v>Co</v>
      </c>
      <c r="F19" s="9" t="str">
        <f>IF(ISBLANK([4]DDataSource!E18),"",[4]DDataSource!E18)</f>
        <v>P</v>
      </c>
      <c r="G19" s="9" t="str">
        <f>IF(ISBLANK([4]DDataSource!F18),"",[4]DDataSource!F18)</f>
        <v>C</v>
      </c>
      <c r="H19" s="9" t="str">
        <f>IF(ISBLANK([4]DDataSource!G18),"",[4]DDataSource!G18)</f>
        <v>Y</v>
      </c>
      <c r="I19" s="9" t="str">
        <f>IF(ISBLANK([4]DDataSource!H18),"",[4]DDataSource!H18)</f>
        <v>Y</v>
      </c>
      <c r="J19" s="9" t="str">
        <f>IF(ISBLANK([4]DDataSource!I18),"",[4]DDataSource!I18)</f>
        <v>Y</v>
      </c>
      <c r="K19" s="9" t="str">
        <f>IF(ISBLANK([4]DDataSource!J18),"",[4]DDataSource!J18)</f>
        <v>N</v>
      </c>
      <c r="L19" s="10" t="str">
        <f>IF(ISBLANK([4]DDataSource!K18),"",[4]DDataSource!K18)</f>
        <v>EU-2018</v>
      </c>
    </row>
    <row r="20" spans="2:12" ht="12" customHeight="1" x14ac:dyDescent="0.15">
      <c r="B20" s="8" t="str">
        <f>IF(ISBLANK([4]DDataSource!A19),"",[4]DDataSource!A19)</f>
        <v>Lithuania</v>
      </c>
      <c r="C20" s="9" t="str">
        <f>IF(ISBLANK([4]DDataSource!B19),"",[4]DDataSource!B19)</f>
        <v>LT-COMMUNICABLE_DISEASES</v>
      </c>
      <c r="D20" s="9" t="str">
        <f>IF(ISBLANK([4]DDataSource!C19),"",[4]DDataSource!C19)</f>
        <v>Cp</v>
      </c>
      <c r="E20" s="9" t="str">
        <f>IF(ISBLANK([4]DDataSource!D19),"",[4]DDataSource!D19)</f>
        <v>Co</v>
      </c>
      <c r="F20" s="9" t="str">
        <f>IF(ISBLANK([4]DDataSource!E19),"",[4]DDataSource!E19)</f>
        <v>P</v>
      </c>
      <c r="G20" s="9" t="str">
        <f>IF(ISBLANK([4]DDataSource!F19),"",[4]DDataSource!F19)</f>
        <v>C</v>
      </c>
      <c r="H20" s="9" t="str">
        <f>IF(ISBLANK([4]DDataSource!G19),"",[4]DDataSource!G19)</f>
        <v>Y</v>
      </c>
      <c r="I20" s="9" t="str">
        <f>IF(ISBLANK([4]DDataSource!H19),"",[4]DDataSource!H19)</f>
        <v>Y</v>
      </c>
      <c r="J20" s="9" t="str">
        <f>IF(ISBLANK([4]DDataSource!I19),"",[4]DDataSource!I19)</f>
        <v>N</v>
      </c>
      <c r="K20" s="9" t="str">
        <f>IF(ISBLANK([4]DDataSource!J19),"",[4]DDataSource!J19)</f>
        <v>N</v>
      </c>
      <c r="L20" s="10" t="str">
        <f>IF(ISBLANK([4]DDataSource!K19),"",[4]DDataSource!K19)</f>
        <v>EU-2018</v>
      </c>
    </row>
    <row r="21" spans="2:12" ht="12" customHeight="1" x14ac:dyDescent="0.15">
      <c r="B21" s="8" t="str">
        <f>IF(ISBLANK([4]DDataSource!A20),"",[4]DDataSource!A20)</f>
        <v>Luxembourg</v>
      </c>
      <c r="C21" s="9" t="str">
        <f>IF(ISBLANK([4]DDataSource!B20),"",[4]DDataSource!B20)</f>
        <v>LU-SYSTEM1</v>
      </c>
      <c r="D21" s="9" t="str">
        <f>IF(ISBLANK([4]DDataSource!C20),"",[4]DDataSource!C20)</f>
        <v>Cp</v>
      </c>
      <c r="E21" s="9" t="str">
        <f>IF(ISBLANK([4]DDataSource!D20),"",[4]DDataSource!D20)</f>
        <v>Co</v>
      </c>
      <c r="F21" s="9" t="str">
        <f>IF(ISBLANK([4]DDataSource!E20),"",[4]DDataSource!E20)</f>
        <v>P</v>
      </c>
      <c r="G21" s="9" t="str">
        <f>IF(ISBLANK([4]DDataSource!F20),"",[4]DDataSource!F20)</f>
        <v>C</v>
      </c>
      <c r="H21" s="9" t="str">
        <f>IF(ISBLANK([4]DDataSource!G20),"",[4]DDataSource!G20)</f>
        <v>Y</v>
      </c>
      <c r="I21" s="9" t="str">
        <f>IF(ISBLANK([4]DDataSource!H20),"",[4]DDataSource!H20)</f>
        <v>Y</v>
      </c>
      <c r="J21" s="9" t="str">
        <f>IF(ISBLANK([4]DDataSource!I20),"",[4]DDataSource!I20)</f>
        <v>N</v>
      </c>
      <c r="K21" s="9" t="str">
        <f>IF(ISBLANK([4]DDataSource!J20),"",[4]DDataSource!J20)</f>
        <v>N</v>
      </c>
      <c r="L21" s="10" t="str">
        <f>IF(ISBLANK([4]DDataSource!K20),"",[4]DDataSource!K20)</f>
        <v>EU-2018</v>
      </c>
    </row>
    <row r="22" spans="2:12" ht="12" customHeight="1" x14ac:dyDescent="0.15">
      <c r="B22" s="8" t="str">
        <f>IF(ISBLANK([4]DDataSource!A21),"",[4]DDataSource!A21)</f>
        <v>Malta</v>
      </c>
      <c r="C22" s="9" t="str">
        <f>IF(ISBLANK([4]DDataSource!B21),"",[4]DDataSource!B21)</f>
        <v>MT-DISEASE_SURVEILLANCE</v>
      </c>
      <c r="D22" s="9" t="str">
        <f>IF(ISBLANK([4]DDataSource!C21),"",[4]DDataSource!C21)</f>
        <v>Cp</v>
      </c>
      <c r="E22" s="9" t="str">
        <f>IF(ISBLANK([4]DDataSource!D21),"",[4]DDataSource!D21)</f>
        <v>Co</v>
      </c>
      <c r="F22" s="9" t="str">
        <f>IF(ISBLANK([4]DDataSource!E21),"",[4]DDataSource!E21)</f>
        <v>P</v>
      </c>
      <c r="G22" s="9" t="str">
        <f>IF(ISBLANK([4]DDataSource!F21),"",[4]DDataSource!F21)</f>
        <v>C</v>
      </c>
      <c r="H22" s="9" t="str">
        <f>IF(ISBLANK([4]DDataSource!G21),"",[4]DDataSource!G21)</f>
        <v>Y</v>
      </c>
      <c r="I22" s="9" t="str">
        <f>IF(ISBLANK([4]DDataSource!H21),"",[4]DDataSource!H21)</f>
        <v>Y</v>
      </c>
      <c r="J22" s="9" t="str">
        <f>IF(ISBLANK([4]DDataSource!I21),"",[4]DDataSource!I21)</f>
        <v>Y</v>
      </c>
      <c r="K22" s="9" t="str">
        <f>IF(ISBLANK([4]DDataSource!J21),"",[4]DDataSource!J21)</f>
        <v>Y</v>
      </c>
      <c r="L22" s="10" t="str">
        <f>IF(ISBLANK([4]DDataSource!K21),"",[4]DDataSource!K21)</f>
        <v>EU-2018</v>
      </c>
    </row>
    <row r="23" spans="2:12" ht="12" customHeight="1" x14ac:dyDescent="0.15">
      <c r="B23" s="8" t="str">
        <f>IF(ISBLANK([4]DDataSource!A22),"",[4]DDataSource!A22)</f>
        <v>Netherlands</v>
      </c>
      <c r="C23" s="9" t="str">
        <f>IF(ISBLANK([4]DDataSource!B22),"",[4]DDataSource!B22)</f>
        <v>NL-OSIRIS</v>
      </c>
      <c r="D23" s="9" t="str">
        <f>IF(ISBLANK([4]DDataSource!C22),"",[4]DDataSource!C22)</f>
        <v>Cp</v>
      </c>
      <c r="E23" s="9" t="str">
        <f>IF(ISBLANK([4]DDataSource!D22),"",[4]DDataSource!D22)</f>
        <v>Co</v>
      </c>
      <c r="F23" s="9" t="str">
        <f>IF(ISBLANK([4]DDataSource!E22),"",[4]DDataSource!E22)</f>
        <v>P</v>
      </c>
      <c r="G23" s="9" t="str">
        <f>IF(ISBLANK([4]DDataSource!F22),"",[4]DDataSource!F22)</f>
        <v>C</v>
      </c>
      <c r="H23" s="9" t="str">
        <f>IF(ISBLANK([4]DDataSource!G22),"",[4]DDataSource!G22)</f>
        <v>Y</v>
      </c>
      <c r="I23" s="9" t="str">
        <f>IF(ISBLANK([4]DDataSource!H22),"",[4]DDataSource!H22)</f>
        <v>Y</v>
      </c>
      <c r="J23" s="9" t="str">
        <f>IF(ISBLANK([4]DDataSource!I22),"",[4]DDataSource!I22)</f>
        <v>N</v>
      </c>
      <c r="K23" s="9" t="str">
        <f>IF(ISBLANK([4]DDataSource!J22),"",[4]DDataSource!J22)</f>
        <v>Y</v>
      </c>
      <c r="L23" s="10" t="str">
        <f>IF(ISBLANK([4]DDataSource!K22),"",[4]DDataSource!K22)</f>
        <v>EU-2008</v>
      </c>
    </row>
    <row r="24" spans="2:12" ht="12" customHeight="1" x14ac:dyDescent="0.15">
      <c r="B24" s="8" t="str">
        <f>IF(ISBLANK([4]DDataSource!A23),"",[4]DDataSource!A23)</f>
        <v>Norway</v>
      </c>
      <c r="C24" s="9" t="str">
        <f>IF(ISBLANK([4]DDataSource!B23),"",[4]DDataSource!B23)</f>
        <v>NO-MSIS_A</v>
      </c>
      <c r="D24" s="9" t="str">
        <f>IF(ISBLANK([4]DDataSource!C23),"",[4]DDataSource!C23)</f>
        <v>Cp</v>
      </c>
      <c r="E24" s="9" t="str">
        <f>IF(ISBLANK([4]DDataSource!D23),"",[4]DDataSource!D23)</f>
        <v>Co</v>
      </c>
      <c r="F24" s="9" t="str">
        <f>IF(ISBLANK([4]DDataSource!E23),"",[4]DDataSource!E23)</f>
        <v>P</v>
      </c>
      <c r="G24" s="9" t="str">
        <f>IF(ISBLANK([4]DDataSource!F23),"",[4]DDataSource!F23)</f>
        <v>C</v>
      </c>
      <c r="H24" s="9" t="str">
        <f>IF(ISBLANK([4]DDataSource!G23),"",[4]DDataSource!G23)</f>
        <v>Y</v>
      </c>
      <c r="I24" s="9" t="str">
        <f>IF(ISBLANK([4]DDataSource!H23),"",[4]DDataSource!H23)</f>
        <v>Y</v>
      </c>
      <c r="J24" s="9" t="str">
        <f>IF(ISBLANK([4]DDataSource!I23),"",[4]DDataSource!I23)</f>
        <v>Y</v>
      </c>
      <c r="K24" s="9" t="str">
        <f>IF(ISBLANK([4]DDataSource!J23),"",[4]DDataSource!J23)</f>
        <v>N</v>
      </c>
      <c r="L24" s="10" t="str">
        <f>IF(ISBLANK([4]DDataSource!K23),"",[4]DDataSource!K23)</f>
        <v>EU-2012</v>
      </c>
    </row>
    <row r="25" spans="2:12" ht="12" customHeight="1" x14ac:dyDescent="0.15">
      <c r="B25" s="8" t="str">
        <f>IF(ISBLANK([4]DDataSource!A24),"",[4]DDataSource!A24)</f>
        <v>Poland</v>
      </c>
      <c r="C25" s="9" t="str">
        <f>IF(ISBLANK([4]DDataSource!B24),"",[4]DDataSource!B24)</f>
        <v>PL-NATIONAL_SURVEILLANCE</v>
      </c>
      <c r="D25" s="9" t="str">
        <f>IF(ISBLANK([4]DDataSource!C24),"",[4]DDataSource!C24)</f>
        <v>Cp</v>
      </c>
      <c r="E25" s="9" t="str">
        <f>IF(ISBLANK([4]DDataSource!D24),"",[4]DDataSource!D24)</f>
        <v>Co</v>
      </c>
      <c r="F25" s="9" t="str">
        <f>IF(ISBLANK([4]DDataSource!E24),"",[4]DDataSource!E24)</f>
        <v>P</v>
      </c>
      <c r="G25" s="9" t="str">
        <f>IF(ISBLANK([4]DDataSource!F24),"",[4]DDataSource!F24)</f>
        <v>C</v>
      </c>
      <c r="H25" s="9" t="str">
        <f>IF(ISBLANK([4]DDataSource!G24),"",[4]DDataSource!G24)</f>
        <v>Y</v>
      </c>
      <c r="I25" s="9" t="str">
        <f>IF(ISBLANK([4]DDataSource!H24),"",[4]DDataSource!H24)</f>
        <v>Y</v>
      </c>
      <c r="J25" s="9" t="str">
        <f>IF(ISBLANK([4]DDataSource!I24),"",[4]DDataSource!I24)</f>
        <v>Y</v>
      </c>
      <c r="K25" s="9" t="str">
        <f>IF(ISBLANK([4]DDataSource!J24),"",[4]DDataSource!J24)</f>
        <v>N</v>
      </c>
      <c r="L25" s="10" t="str">
        <f>IF(ISBLANK([4]DDataSource!K24),"",[4]DDataSource!K24)</f>
        <v>EU-2008</v>
      </c>
    </row>
    <row r="26" spans="2:12" ht="12" customHeight="1" x14ac:dyDescent="0.15">
      <c r="B26" s="8" t="str">
        <f>IF(ISBLANK([4]DDataSource!A25),"",[4]DDataSource!A25)</f>
        <v>Portugal</v>
      </c>
      <c r="C26" s="9" t="str">
        <f>IF(ISBLANK([4]DDataSource!B25),"",[4]DDataSource!B25)</f>
        <v>PT-PERTUSSIS</v>
      </c>
      <c r="D26" s="9" t="str">
        <f>IF(ISBLANK([4]DDataSource!C25),"",[4]DDataSource!C25)</f>
        <v>Cp</v>
      </c>
      <c r="E26" s="9" t="str">
        <f>IF(ISBLANK([4]DDataSource!D25),"",[4]DDataSource!D25)</f>
        <v>Co</v>
      </c>
      <c r="F26" s="9" t="str">
        <f>IF(ISBLANK([4]DDataSource!E25),"",[4]DDataSource!E25)</f>
        <v>P</v>
      </c>
      <c r="G26" s="9" t="str">
        <f>IF(ISBLANK([4]DDataSource!F25),"",[4]DDataSource!F25)</f>
        <v>C</v>
      </c>
      <c r="H26" s="9" t="str">
        <f>IF(ISBLANK([4]DDataSource!G25),"",[4]DDataSource!G25)</f>
        <v>N</v>
      </c>
      <c r="I26" s="9" t="str">
        <f>IF(ISBLANK([4]DDataSource!H25),"",[4]DDataSource!H25)</f>
        <v>Y</v>
      </c>
      <c r="J26" s="9" t="str">
        <f>IF(ISBLANK([4]DDataSource!I25),"",[4]DDataSource!I25)</f>
        <v>N</v>
      </c>
      <c r="K26" s="9" t="str">
        <f>IF(ISBLANK([4]DDataSource!J25),"",[4]DDataSource!J25)</f>
        <v>N</v>
      </c>
      <c r="L26" s="10" t="str">
        <f>IF(ISBLANK([4]DDataSource!K25),"",[4]DDataSource!K25)</f>
        <v>EU-2018</v>
      </c>
    </row>
    <row r="27" spans="2:12" ht="12" customHeight="1" x14ac:dyDescent="0.15">
      <c r="B27" s="8" t="str">
        <f>IF(ISBLANK([4]DDataSource!A26),"",[4]DDataSource!A26)</f>
        <v>Romania</v>
      </c>
      <c r="C27" s="9" t="str">
        <f>IF(ISBLANK([4]DDataSource!B26),"",[4]DDataSource!B26)</f>
        <v>RO-RNSSy</v>
      </c>
      <c r="D27" s="9" t="str">
        <f>IF(ISBLANK([4]DDataSource!C26),"",[4]DDataSource!C26)</f>
        <v>Cp</v>
      </c>
      <c r="E27" s="9" t="str">
        <f>IF(ISBLANK([4]DDataSource!D26),"",[4]DDataSource!D26)</f>
        <v>Co</v>
      </c>
      <c r="F27" s="9" t="str">
        <f>IF(ISBLANK([4]DDataSource!E26),"",[4]DDataSource!E26)</f>
        <v>P</v>
      </c>
      <c r="G27" s="9" t="str">
        <f>IF(ISBLANK([4]DDataSource!F26),"",[4]DDataSource!F26)</f>
        <v>C</v>
      </c>
      <c r="H27" s="9" t="str">
        <f>IF(ISBLANK([4]DDataSource!G26),"",[4]DDataSource!G26)</f>
        <v>N</v>
      </c>
      <c r="I27" s="9" t="str">
        <f>IF(ISBLANK([4]DDataSource!H26),"",[4]DDataSource!H26)</f>
        <v>N</v>
      </c>
      <c r="J27" s="9" t="str">
        <f>IF(ISBLANK([4]DDataSource!I26),"",[4]DDataSource!I26)</f>
        <v>Y</v>
      </c>
      <c r="K27" s="9" t="str">
        <f>IF(ISBLANK([4]DDataSource!J26),"",[4]DDataSource!J26)</f>
        <v>N</v>
      </c>
      <c r="L27" s="10" t="str">
        <f>IF(ISBLANK([4]DDataSource!K26),"",[4]DDataSource!K26)</f>
        <v>EU-2018</v>
      </c>
    </row>
    <row r="28" spans="2:12" ht="12" customHeight="1" x14ac:dyDescent="0.15">
      <c r="B28" s="8" t="str">
        <f>IF(ISBLANK([4]DDataSource!A27),"",[4]DDataSource!A27)</f>
        <v>Slovakia</v>
      </c>
      <c r="C28" s="9" t="str">
        <f>IF(ISBLANK([4]DDataSource!B27),"",[4]DDataSource!B27)</f>
        <v>SK-EPIS</v>
      </c>
      <c r="D28" s="9" t="str">
        <f>IF(ISBLANK([4]DDataSource!C27),"",[4]DDataSource!C27)</f>
        <v>Cp</v>
      </c>
      <c r="E28" s="9" t="str">
        <f>IF(ISBLANK([4]DDataSource!D27),"",[4]DDataSource!D27)</f>
        <v>Co</v>
      </c>
      <c r="F28" s="9" t="str">
        <f>IF(ISBLANK([4]DDataSource!E27),"",[4]DDataSource!E27)</f>
        <v>A</v>
      </c>
      <c r="G28" s="9" t="str">
        <f>IF(ISBLANK([4]DDataSource!F27),"",[4]DDataSource!F27)</f>
        <v>C</v>
      </c>
      <c r="H28" s="9" t="str">
        <f>IF(ISBLANK([4]DDataSource!G27),"",[4]DDataSource!G27)</f>
        <v>Y</v>
      </c>
      <c r="I28" s="9" t="str">
        <f>IF(ISBLANK([4]DDataSource!H27),"",[4]DDataSource!H27)</f>
        <v>Y</v>
      </c>
      <c r="J28" s="9" t="str">
        <f>IF(ISBLANK([4]DDataSource!I27),"",[4]DDataSource!I27)</f>
        <v>Y</v>
      </c>
      <c r="K28" s="9" t="str">
        <f>IF(ISBLANK([4]DDataSource!J27),"",[4]DDataSource!J27)</f>
        <v>N</v>
      </c>
      <c r="L28" s="10" t="str">
        <f>IF(ISBLANK([4]DDataSource!K27),"",[4]DDataSource!K27)</f>
        <v>EU-2018</v>
      </c>
    </row>
    <row r="29" spans="2:12" ht="12" customHeight="1" x14ac:dyDescent="0.15">
      <c r="B29" s="8" t="str">
        <f>IF(ISBLANK([4]DDataSource!A28),"",[4]DDataSource!A28)</f>
        <v>Slovenia</v>
      </c>
      <c r="C29" s="9" t="str">
        <f>IF(ISBLANK([4]DDataSource!B28),"",[4]DDataSource!B28)</f>
        <v>SI-SURVIVAL</v>
      </c>
      <c r="D29" s="9" t="str">
        <f>IF(ISBLANK([4]DDataSource!C28),"",[4]DDataSource!C28)</f>
        <v>Cp</v>
      </c>
      <c r="E29" s="9" t="str">
        <f>IF(ISBLANK([4]DDataSource!D28),"",[4]DDataSource!D28)</f>
        <v>Co</v>
      </c>
      <c r="F29" s="9" t="str">
        <f>IF(ISBLANK([4]DDataSource!E28),"",[4]DDataSource!E28)</f>
        <v>P</v>
      </c>
      <c r="G29" s="9" t="str">
        <f>IF(ISBLANK([4]DDataSource!F28),"",[4]DDataSource!F28)</f>
        <v>C</v>
      </c>
      <c r="H29" s="9" t="str">
        <f>IF(ISBLANK([4]DDataSource!G28),"",[4]DDataSource!G28)</f>
        <v>Y</v>
      </c>
      <c r="I29" s="9" t="str">
        <f>IF(ISBLANK([4]DDataSource!H28),"",[4]DDataSource!H28)</f>
        <v>Y</v>
      </c>
      <c r="J29" s="9" t="str">
        <f>IF(ISBLANK([4]DDataSource!I28),"",[4]DDataSource!I28)</f>
        <v>Y</v>
      </c>
      <c r="K29" s="9" t="str">
        <f>IF(ISBLANK([4]DDataSource!J28),"",[4]DDataSource!J28)</f>
        <v>N</v>
      </c>
      <c r="L29" s="10" t="str">
        <f>IF(ISBLANK([4]DDataSource!K28),"",[4]DDataSource!K28)</f>
        <v>EU-2008</v>
      </c>
    </row>
    <row r="30" spans="2:12" ht="12" customHeight="1" x14ac:dyDescent="0.15">
      <c r="B30" s="8" t="str">
        <f>IF(ISBLANK([4]DDataSource!A29),"",[4]DDataSource!A29)</f>
        <v>Spain</v>
      </c>
      <c r="C30" s="9" t="str">
        <f>IF(ISBLANK([4]DDataSource!B29),"",[4]DDataSource!B29)</f>
        <v>ES-STATUTORY_DISEASES</v>
      </c>
      <c r="D30" s="9" t="str">
        <f>IF(ISBLANK([4]DDataSource!C29),"",[4]DDataSource!C29)</f>
        <v>Cp</v>
      </c>
      <c r="E30" s="9" t="str">
        <f>IF(ISBLANK([4]DDataSource!D29),"",[4]DDataSource!D29)</f>
        <v>Co</v>
      </c>
      <c r="F30" s="9" t="str">
        <f>IF(ISBLANK([4]DDataSource!E29),"",[4]DDataSource!E29)</f>
        <v>P</v>
      </c>
      <c r="G30" s="9" t="str">
        <f>IF(ISBLANK([4]DDataSource!F29),"",[4]DDataSource!F29)</f>
        <v>C</v>
      </c>
      <c r="H30" s="9" t="str">
        <f>IF(ISBLANK([4]DDataSource!G29),"",[4]DDataSource!G29)</f>
        <v>N</v>
      </c>
      <c r="I30" s="9" t="str">
        <f>IF(ISBLANK([4]DDataSource!H29),"",[4]DDataSource!H29)</f>
        <v>Y</v>
      </c>
      <c r="J30" s="9" t="str">
        <f>IF(ISBLANK([4]DDataSource!I29),"",[4]DDataSource!I29)</f>
        <v>Y</v>
      </c>
      <c r="K30" s="9" t="str">
        <f>IF(ISBLANK([4]DDataSource!J29),"",[4]DDataSource!J29)</f>
        <v>N</v>
      </c>
      <c r="L30" s="10" t="str">
        <f>IF(ISBLANK([4]DDataSource!K29),"",[4]DDataSource!K29)</f>
        <v>EU-2012</v>
      </c>
    </row>
    <row r="31" spans="2:12" ht="12" customHeight="1" x14ac:dyDescent="0.15">
      <c r="B31" s="8" t="str">
        <f>IF(ISBLANK([4]DDataSource!A30),"",[4]DDataSource!A30)</f>
        <v>Sweden</v>
      </c>
      <c r="C31" s="9" t="str">
        <f>IF(ISBLANK([4]DDataSource!B30),"",[4]DDataSource!B30)</f>
        <v>SE-SMINET</v>
      </c>
      <c r="D31" s="9" t="str">
        <f>IF(ISBLANK([4]DDataSource!C30),"",[4]DDataSource!C30)</f>
        <v>Cp</v>
      </c>
      <c r="E31" s="9" t="str">
        <f>IF(ISBLANK([4]DDataSource!D30),"",[4]DDataSource!D30)</f>
        <v>Co</v>
      </c>
      <c r="F31" s="9" t="str">
        <f>IF(ISBLANK([4]DDataSource!E30),"",[4]DDataSource!E30)</f>
        <v>P</v>
      </c>
      <c r="G31" s="9" t="str">
        <f>IF(ISBLANK([4]DDataSource!F30),"",[4]DDataSource!F30)</f>
        <v>C</v>
      </c>
      <c r="H31" s="9" t="str">
        <f>IF(ISBLANK([4]DDataSource!G30),"",[4]DDataSource!G30)</f>
        <v>Y</v>
      </c>
      <c r="I31" s="9" t="str">
        <f>IF(ISBLANK([4]DDataSource!H30),"",[4]DDataSource!H30)</f>
        <v>Y</v>
      </c>
      <c r="J31" s="9" t="str">
        <f>IF(ISBLANK([4]DDataSource!I30),"",[4]DDataSource!I30)</f>
        <v>N</v>
      </c>
      <c r="K31" s="9" t="str">
        <f>IF(ISBLANK([4]DDataSource!J30),"",[4]DDataSource!J30)</f>
        <v>N</v>
      </c>
      <c r="L31" s="10" t="str">
        <f>IF(ISBLANK([4]DDataSource!K30),"",[4]DDataSource!K30)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BE21-53C2-422A-BABF-71C3D3E1B96D}">
  <sheetPr>
    <tabColor indexed="47"/>
  </sheetPr>
  <dimension ref="B1:L32"/>
  <sheetViews>
    <sheetView showGridLines="0" zoomScaleNormal="100" workbookViewId="0">
      <selection activeCell="S43" sqref="S43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tr">
        <f>IF(ISBLANK([5]DDataSource!A2),"",[5]DDataSource!A2)</f>
        <v>Austria</v>
      </c>
      <c r="C3" s="9" t="str">
        <f>IF(ISBLANK([5]DDataSource!B2),"",[5]DDataSource!B2)</f>
        <v>AT-Epidemiegesetz</v>
      </c>
      <c r="D3" s="9" t="str">
        <f>IF(ISBLANK([5]DDataSource!C2),"",[5]DDataSource!C2)</f>
        <v>Cp</v>
      </c>
      <c r="E3" s="9" t="str">
        <f>IF(ISBLANK([5]DDataSource!D2),"",[5]DDataSource!D2)</f>
        <v>Co</v>
      </c>
      <c r="F3" s="9" t="str">
        <f>IF(ISBLANK([5]DDataSource!E2),"",[5]DDataSource!E2)</f>
        <v>P</v>
      </c>
      <c r="G3" s="9" t="str">
        <f>IF(ISBLANK([5]DDataSource!F2),"",[5]DDataSource!F2)</f>
        <v>C</v>
      </c>
      <c r="H3" s="9" t="str">
        <f>IF(ISBLANK([5]DDataSource!G2),"",[5]DDataSource!G2)</f>
        <v>Y</v>
      </c>
      <c r="I3" s="9" t="str">
        <f>IF(ISBLANK([5]DDataSource!H2),"",[5]DDataSource!H2)</f>
        <v>Y</v>
      </c>
      <c r="J3" s="9" t="str">
        <f>IF(ISBLANK([5]DDataSource!I2),"",[5]DDataSource!I2)</f>
        <v>Y</v>
      </c>
      <c r="K3" s="9" t="str">
        <f>IF(ISBLANK([5]DDataSource!J2),"",[5]DDataSource!J2)</f>
        <v>Y</v>
      </c>
      <c r="L3" s="10" t="str">
        <f>IF(ISBLANK([5]DDataSource!K2),"",[5]DDataSource!K2)</f>
        <v>EU-2008</v>
      </c>
    </row>
    <row r="4" spans="2:12" ht="12" customHeight="1" x14ac:dyDescent="0.15">
      <c r="B4" s="8" t="str">
        <f>IF(ISBLANK([5]DDataSource!A3),"",[5]DDataSource!A3)</f>
        <v>Belgium</v>
      </c>
      <c r="C4" s="9" t="str">
        <f>IF(ISBLANK([5]DDataSource!B3),"",[5]DDataSource!B3)</f>
        <v>BE-REFLAB</v>
      </c>
      <c r="D4" s="9" t="str">
        <f>IF(ISBLANK([5]DDataSource!C3),"",[5]DDataSource!C3)</f>
        <v>V</v>
      </c>
      <c r="E4" s="9" t="str">
        <f>IF(ISBLANK([5]DDataSource!D3),"",[5]DDataSource!D3)</f>
        <v>Se</v>
      </c>
      <c r="F4" s="9" t="str">
        <f>IF(ISBLANK([5]DDataSource!E3),"",[5]DDataSource!E3)</f>
        <v>A</v>
      </c>
      <c r="G4" s="9" t="str">
        <f>IF(ISBLANK([5]DDataSource!F3),"",[5]DDataSource!F3)</f>
        <v>A</v>
      </c>
      <c r="H4" s="9" t="str">
        <f>IF(ISBLANK([5]DDataSource!G3),"",[5]DDataSource!G3)</f>
        <v>Y</v>
      </c>
      <c r="I4" s="9" t="str">
        <f>IF(ISBLANK([5]DDataSource!H3),"",[5]DDataSource!H3)</f>
        <v>N</v>
      </c>
      <c r="J4" s="9" t="str">
        <f>IF(ISBLANK([5]DDataSource!I3),"",[5]DDataSource!I3)</f>
        <v>N</v>
      </c>
      <c r="K4" s="9" t="str">
        <f>IF(ISBLANK([5]DDataSource!J3),"",[5]DDataSource!J3)</f>
        <v>N</v>
      </c>
      <c r="L4" s="10" t="str">
        <f>IF(ISBLANK([5]DDataSource!K3),"",[5]DDataSource!K3)</f>
        <v>Not specified/unknown</v>
      </c>
    </row>
    <row r="5" spans="2:12" ht="12" customHeight="1" x14ac:dyDescent="0.15">
      <c r="B5" s="8" t="str">
        <f>IF(ISBLANK([5]DDataSource!A4),"",[5]DDataSource!A4)</f>
        <v>Bulgaria</v>
      </c>
      <c r="C5" s="9" t="str">
        <f>IF(ISBLANK([5]DDataSource!B4),"",[5]DDataSource!B4)</f>
        <v>BG-NATIONAL_SURVEILLANCE</v>
      </c>
      <c r="D5" s="9" t="str">
        <f>IF(ISBLANK([5]DDataSource!C4),"",[5]DDataSource!C4)</f>
        <v>Cp</v>
      </c>
      <c r="E5" s="9" t="str">
        <f>IF(ISBLANK([5]DDataSource!D4),"",[5]DDataSource!D4)</f>
        <v>Co</v>
      </c>
      <c r="F5" s="9" t="str">
        <f>IF(ISBLANK([5]DDataSource!E4),"",[5]DDataSource!E4)</f>
        <v>P</v>
      </c>
      <c r="G5" s="9" t="str">
        <f>IF(ISBLANK([5]DDataSource!F4),"",[5]DDataSource!F4)</f>
        <v>C</v>
      </c>
      <c r="H5" s="9" t="str">
        <f>IF(ISBLANK([5]DDataSource!G4),"",[5]DDataSource!G4)</f>
        <v>Y</v>
      </c>
      <c r="I5" s="9" t="str">
        <f>IF(ISBLANK([5]DDataSource!H4),"",[5]DDataSource!H4)</f>
        <v>Y</v>
      </c>
      <c r="J5" s="9" t="str">
        <f>IF(ISBLANK([5]DDataSource!I4),"",[5]DDataSource!I4)</f>
        <v>Y</v>
      </c>
      <c r="K5" s="9" t="str">
        <f>IF(ISBLANK([5]DDataSource!J4),"",[5]DDataSource!J4)</f>
        <v>Y</v>
      </c>
      <c r="L5" s="10" t="str">
        <f>IF(ISBLANK([5]DDataSource!K4),"",[5]DDataSource!K4)</f>
        <v>EU-2018</v>
      </c>
    </row>
    <row r="6" spans="2:12" ht="12" customHeight="1" x14ac:dyDescent="0.15">
      <c r="B6" s="8" t="str">
        <f>IF(ISBLANK([5]DDataSource!A5),"",[5]DDataSource!A5)</f>
        <v>Croatia</v>
      </c>
      <c r="C6" s="9" t="str">
        <f>IF(ISBLANK([5]DDataSource!B5),"",[5]DDataSource!B5)</f>
        <v>HR-CNIPH</v>
      </c>
      <c r="D6" s="9" t="str">
        <f>IF(ISBLANK([5]DDataSource!C5),"",[5]DDataSource!C5)</f>
        <v>Cp</v>
      </c>
      <c r="E6" s="9" t="str">
        <f>IF(ISBLANK([5]DDataSource!D5),"",[5]DDataSource!D5)</f>
        <v>Co</v>
      </c>
      <c r="F6" s="9" t="str">
        <f>IF(ISBLANK([5]DDataSource!E5),"",[5]DDataSource!E5)</f>
        <v>P</v>
      </c>
      <c r="G6" s="9" t="str">
        <f>IF(ISBLANK([5]DDataSource!F5),"",[5]DDataSource!F5)</f>
        <v>C</v>
      </c>
      <c r="H6" s="9" t="str">
        <f>IF(ISBLANK([5]DDataSource!G5),"",[5]DDataSource!G5)</f>
        <v>Y</v>
      </c>
      <c r="I6" s="9" t="str">
        <f>IF(ISBLANK([5]DDataSource!H5),"",[5]DDataSource!H5)</f>
        <v>Y</v>
      </c>
      <c r="J6" s="9" t="str">
        <f>IF(ISBLANK([5]DDataSource!I5),"",[5]DDataSource!I5)</f>
        <v>Y</v>
      </c>
      <c r="K6" s="9" t="str">
        <f>IF(ISBLANK([5]DDataSource!J5),"",[5]DDataSource!J5)</f>
        <v>Y</v>
      </c>
      <c r="L6" s="10" t="str">
        <f>IF(ISBLANK([5]DDataSource!K5),"",[5]DDataSource!K5)</f>
        <v>EU-2012</v>
      </c>
    </row>
    <row r="7" spans="2:12" ht="12" customHeight="1" x14ac:dyDescent="0.15">
      <c r="B7" s="8" t="str">
        <f>IF(ISBLANK([5]DDataSource!A6),"",[5]DDataSource!A6)</f>
        <v>Cyprus</v>
      </c>
      <c r="C7" s="9" t="str">
        <f>IF(ISBLANK([5]DDataSource!B6),"",[5]DDataSource!B6)</f>
        <v>CY-LABNET</v>
      </c>
      <c r="D7" s="9" t="str">
        <f>IF(ISBLANK([5]DDataSource!C6),"",[5]DDataSource!C6)</f>
        <v>V</v>
      </c>
      <c r="E7" s="9" t="str">
        <f>IF(ISBLANK([5]DDataSource!D6),"",[5]DDataSource!D6)</f>
        <v>Se</v>
      </c>
      <c r="F7" s="9" t="str">
        <f>IF(ISBLANK([5]DDataSource!E6),"",[5]DDataSource!E6)</f>
        <v>A</v>
      </c>
      <c r="G7" s="9" t="str">
        <f>IF(ISBLANK([5]DDataSource!F6),"",[5]DDataSource!F6)</f>
        <v>C</v>
      </c>
      <c r="H7" s="9" t="str">
        <f>IF(ISBLANK([5]DDataSource!G6),"",[5]DDataSource!G6)</f>
        <v>Y</v>
      </c>
      <c r="I7" s="9" t="str">
        <f>IF(ISBLANK([5]DDataSource!H6),"",[5]DDataSource!H6)</f>
        <v>N</v>
      </c>
      <c r="J7" s="9" t="str">
        <f>IF(ISBLANK([5]DDataSource!I6),"",[5]DDataSource!I6)</f>
        <v>N</v>
      </c>
      <c r="K7" s="9" t="str">
        <f>IF(ISBLANK([5]DDataSource!J6),"",[5]DDataSource!J6)</f>
        <v>N</v>
      </c>
      <c r="L7" s="10" t="str">
        <f>IF(ISBLANK([5]DDataSource!K6),"",[5]DDataSource!K6)</f>
        <v>Not specified/unknown</v>
      </c>
    </row>
    <row r="8" spans="2:12" ht="12" customHeight="1" x14ac:dyDescent="0.15">
      <c r="B8" s="8" t="str">
        <f>IF(ISBLANK([5]DDataSource!A7),"",[5]DDataSource!A7)</f>
        <v>Cyprus</v>
      </c>
      <c r="C8" s="9" t="str">
        <f>IF(ISBLANK([5]DDataSource!B7),"",[5]DDataSource!B7)</f>
        <v>CY-NOTIFIED_DISEASES</v>
      </c>
      <c r="D8" s="9" t="str">
        <f>IF(ISBLANK([5]DDataSource!C7),"",[5]DDataSource!C7)</f>
        <v>Cp</v>
      </c>
      <c r="E8" s="9" t="str">
        <f>IF(ISBLANK([5]DDataSource!D7),"",[5]DDataSource!D7)</f>
        <v>Co</v>
      </c>
      <c r="F8" s="9" t="str">
        <f>IF(ISBLANK([5]DDataSource!E7),"",[5]DDataSource!E7)</f>
        <v>P</v>
      </c>
      <c r="G8" s="9" t="str">
        <f>IF(ISBLANK([5]DDataSource!F7),"",[5]DDataSource!F7)</f>
        <v>C</v>
      </c>
      <c r="H8" s="9" t="str">
        <f>IF(ISBLANK([5]DDataSource!G7),"",[5]DDataSource!G7)</f>
        <v>N</v>
      </c>
      <c r="I8" s="9" t="str">
        <f>IF(ISBLANK([5]DDataSource!H7),"",[5]DDataSource!H7)</f>
        <v>Y</v>
      </c>
      <c r="J8" s="9" t="str">
        <f>IF(ISBLANK([5]DDataSource!I7),"",[5]DDataSource!I7)</f>
        <v>N</v>
      </c>
      <c r="K8" s="9" t="str">
        <f>IF(ISBLANK([5]DDataSource!J7),"",[5]DDataSource!J7)</f>
        <v>N</v>
      </c>
      <c r="L8" s="10" t="str">
        <f>IF(ISBLANK([5]DDataSource!K7),"",[5]DDataSource!K7)</f>
        <v>EU-2018</v>
      </c>
    </row>
    <row r="9" spans="2:12" ht="12" customHeight="1" x14ac:dyDescent="0.15">
      <c r="B9" s="8" t="str">
        <f>IF(ISBLANK([5]DDataSource!A8),"",[5]DDataSource!A8)</f>
        <v>Czechia</v>
      </c>
      <c r="C9" s="9" t="str">
        <f>IF(ISBLANK([5]DDataSource!B8),"",[5]DDataSource!B8)</f>
        <v>CZ-ISIN</v>
      </c>
      <c r="D9" s="9" t="str">
        <f>IF(ISBLANK([5]DDataSource!C8),"",[5]DDataSource!C8)</f>
        <v>Cp</v>
      </c>
      <c r="E9" s="9" t="str">
        <f>IF(ISBLANK([5]DDataSource!D8),"",[5]DDataSource!D8)</f>
        <v>Co</v>
      </c>
      <c r="F9" s="9" t="str">
        <f>IF(ISBLANK([5]DDataSource!E8),"",[5]DDataSource!E8)</f>
        <v>A</v>
      </c>
      <c r="G9" s="9" t="str">
        <f>IF(ISBLANK([5]DDataSource!F8),"",[5]DDataSource!F8)</f>
        <v>C</v>
      </c>
      <c r="H9" s="9" t="str">
        <f>IF(ISBLANK([5]DDataSource!G8),"",[5]DDataSource!G8)</f>
        <v>Y</v>
      </c>
      <c r="I9" s="9" t="str">
        <f>IF(ISBLANK([5]DDataSource!H8),"",[5]DDataSource!H8)</f>
        <v>Y</v>
      </c>
      <c r="J9" s="9" t="str">
        <f>IF(ISBLANK([5]DDataSource!I8),"",[5]DDataSource!I8)</f>
        <v>Y</v>
      </c>
      <c r="K9" s="9" t="str">
        <f>IF(ISBLANK([5]DDataSource!J8),"",[5]DDataSource!J8)</f>
        <v>N</v>
      </c>
      <c r="L9" s="10" t="str">
        <f>IF(ISBLANK([5]DDataSource!K8),"",[5]DDataSource!K8)</f>
        <v>EU-2018</v>
      </c>
    </row>
    <row r="10" spans="2:12" ht="12" customHeight="1" x14ac:dyDescent="0.15">
      <c r="B10" s="8" t="str">
        <f>IF(ISBLANK([5]DDataSource!A9),"",[5]DDataSource!A9)</f>
        <v>Denmark</v>
      </c>
      <c r="C10" s="9" t="str">
        <f>IF(ISBLANK([5]DDataSource!B9),"",[5]DDataSource!B9)</f>
        <v>DK-LAB</v>
      </c>
      <c r="D10" s="9" t="str">
        <f>IF(ISBLANK([5]DDataSource!C9),"",[5]DDataSource!C9)</f>
        <v>Cp</v>
      </c>
      <c r="E10" s="9" t="str">
        <f>IF(ISBLANK([5]DDataSource!D9),"",[5]DDataSource!D9)</f>
        <v>Co</v>
      </c>
      <c r="F10" s="9" t="str">
        <f>IF(ISBLANK([5]DDataSource!E9),"",[5]DDataSource!E9)</f>
        <v>P</v>
      </c>
      <c r="G10" s="9" t="str">
        <f>IF(ISBLANK([5]DDataSource!F9),"",[5]DDataSource!F9)</f>
        <v>C</v>
      </c>
      <c r="H10" s="9" t="str">
        <f>IF(ISBLANK([5]DDataSource!G9),"",[5]DDataSource!G9)</f>
        <v>Y</v>
      </c>
      <c r="I10" s="9" t="str">
        <f>IF(ISBLANK([5]DDataSource!H9),"",[5]DDataSource!H9)</f>
        <v>N</v>
      </c>
      <c r="J10" s="9" t="str">
        <f>IF(ISBLANK([5]DDataSource!I9),"",[5]DDataSource!I9)</f>
        <v>N</v>
      </c>
      <c r="K10" s="9" t="str">
        <f>IF(ISBLANK([5]DDataSource!J9),"",[5]DDataSource!J9)</f>
        <v>N</v>
      </c>
      <c r="L10" s="10" t="str">
        <f>IF(ISBLANK([5]DDataSource!K9),"",[5]DDataSource!K9)</f>
        <v>EU-2018</v>
      </c>
    </row>
    <row r="11" spans="2:12" ht="12" customHeight="1" x14ac:dyDescent="0.15">
      <c r="B11" s="8" t="str">
        <f>IF(ISBLANK([5]DDataSource!A10),"",[5]DDataSource!A10)</f>
        <v>Estonia</v>
      </c>
      <c r="C11" s="9" t="str">
        <f>IF(ISBLANK([5]DDataSource!B10),"",[5]DDataSource!B10)</f>
        <v>EE-NAKIS</v>
      </c>
      <c r="D11" s="9" t="str">
        <f>IF(ISBLANK([5]DDataSource!C10),"",[5]DDataSource!C10)</f>
        <v>Cp</v>
      </c>
      <c r="E11" s="9" t="str">
        <f>IF(ISBLANK([5]DDataSource!D10),"",[5]DDataSource!D10)</f>
        <v>Co</v>
      </c>
      <c r="F11" s="9" t="str">
        <f>IF(ISBLANK([5]DDataSource!E10),"",[5]DDataSource!E10)</f>
        <v>P</v>
      </c>
      <c r="G11" s="9" t="str">
        <f>IF(ISBLANK([5]DDataSource!F10),"",[5]DDataSource!F10)</f>
        <v>C</v>
      </c>
      <c r="H11" s="9" t="str">
        <f>IF(ISBLANK([5]DDataSource!G10),"",[5]DDataSource!G10)</f>
        <v>Y</v>
      </c>
      <c r="I11" s="9" t="str">
        <f>IF(ISBLANK([5]DDataSource!H10),"",[5]DDataSource!H10)</f>
        <v>Y</v>
      </c>
      <c r="J11" s="9" t="str">
        <f>IF(ISBLANK([5]DDataSource!I10),"",[5]DDataSource!I10)</f>
        <v>Y</v>
      </c>
      <c r="K11" s="9" t="str">
        <f>IF(ISBLANK([5]DDataSource!J10),"",[5]DDataSource!J10)</f>
        <v>N</v>
      </c>
      <c r="L11" s="10" t="str">
        <f>IF(ISBLANK([5]DDataSource!K10),"",[5]DDataSource!K10)</f>
        <v>EU-2018</v>
      </c>
    </row>
    <row r="12" spans="2:12" ht="12" customHeight="1" x14ac:dyDescent="0.15">
      <c r="B12" s="8" t="str">
        <f>IF(ISBLANK([5]DDataSource!A11),"",[5]DDataSource!A11)</f>
        <v>Finland</v>
      </c>
      <c r="C12" s="9" t="str">
        <f>IF(ISBLANK([5]DDataSource!B11),"",[5]DDataSource!B11)</f>
        <v>FI-NIDR</v>
      </c>
      <c r="D12" s="9" t="str">
        <f>IF(ISBLANK([5]DDataSource!C11),"",[5]DDataSource!C11)</f>
        <v>Cp</v>
      </c>
      <c r="E12" s="9" t="str">
        <f>IF(ISBLANK([5]DDataSource!D11),"",[5]DDataSource!D11)</f>
        <v>Co</v>
      </c>
      <c r="F12" s="9" t="str">
        <f>IF(ISBLANK([5]DDataSource!E11),"",[5]DDataSource!E11)</f>
        <v>P</v>
      </c>
      <c r="G12" s="9" t="str">
        <f>IF(ISBLANK([5]DDataSource!F11),"",[5]DDataSource!F11)</f>
        <v>C</v>
      </c>
      <c r="H12" s="9" t="str">
        <f>IF(ISBLANK([5]DDataSource!G11),"",[5]DDataSource!G11)</f>
        <v>Y</v>
      </c>
      <c r="I12" s="9" t="str">
        <f>IF(ISBLANK([5]DDataSource!H11),"",[5]DDataSource!H11)</f>
        <v>N</v>
      </c>
      <c r="J12" s="9" t="str">
        <f>IF(ISBLANK([5]DDataSource!I11),"",[5]DDataSource!I11)</f>
        <v>N</v>
      </c>
      <c r="K12" s="9" t="str">
        <f>IF(ISBLANK([5]DDataSource!J11),"",[5]DDataSource!J11)</f>
        <v>N</v>
      </c>
      <c r="L12" s="10" t="str">
        <f>IF(ISBLANK([5]DDataSource!K11),"",[5]DDataSource!K11)</f>
        <v>EU-2012</v>
      </c>
    </row>
    <row r="13" spans="2:12" ht="12" customHeight="1" x14ac:dyDescent="0.15">
      <c r="B13" s="8" t="str">
        <f>IF(ISBLANK([5]DDataSource!A12),"",[5]DDataSource!A12)</f>
        <v>France</v>
      </c>
      <c r="C13" s="9" t="str">
        <f>IF(ISBLANK([5]DDataSource!B12),"",[5]DDataSource!B12)</f>
        <v>FR-EPIBAC</v>
      </c>
      <c r="D13" s="9" t="str">
        <f>IF(ISBLANK([5]DDataSource!C12),"",[5]DDataSource!C12)</f>
        <v>V</v>
      </c>
      <c r="E13" s="9" t="str">
        <f>IF(ISBLANK([5]DDataSource!D12),"",[5]DDataSource!D12)</f>
        <v>Se</v>
      </c>
      <c r="F13" s="9" t="str">
        <f>IF(ISBLANK([5]DDataSource!E12),"",[5]DDataSource!E12)</f>
        <v>A</v>
      </c>
      <c r="G13" s="9" t="str">
        <f>IF(ISBLANK([5]DDataSource!F12),"",[5]DDataSource!F12)</f>
        <v>C</v>
      </c>
      <c r="H13" s="9" t="str">
        <f>IF(ISBLANK([5]DDataSource!G12),"",[5]DDataSource!G12)</f>
        <v>Y</v>
      </c>
      <c r="I13" s="9" t="str">
        <f>IF(ISBLANK([5]DDataSource!H12),"",[5]DDataSource!H12)</f>
        <v>N</v>
      </c>
      <c r="J13" s="9" t="str">
        <f>IF(ISBLANK([5]DDataSource!I12),"",[5]DDataSource!I12)</f>
        <v>Y</v>
      </c>
      <c r="K13" s="9" t="str">
        <f>IF(ISBLANK([5]DDataSource!J12),"",[5]DDataSource!J12)</f>
        <v>N</v>
      </c>
      <c r="L13" s="10" t="str">
        <f>IF(ISBLANK([5]DDataSource!K12),"",[5]DDataSource!K12)</f>
        <v>EU-2008</v>
      </c>
    </row>
    <row r="14" spans="2:12" ht="12" customHeight="1" x14ac:dyDescent="0.15">
      <c r="B14" s="8" t="str">
        <f>IF(ISBLANK([5]DDataSource!A13),"",[5]DDataSource!A13)</f>
        <v>Greece</v>
      </c>
      <c r="C14" s="9" t="str">
        <f>IF(ISBLANK([5]DDataSource!B13),"",[5]DDataSource!B13)</f>
        <v>EL-Notification-Laboratory</v>
      </c>
      <c r="D14" s="9" t="str">
        <f>IF(ISBLANK([5]DDataSource!C13),"",[5]DDataSource!C13)</f>
        <v>Cp</v>
      </c>
      <c r="E14" s="9" t="str">
        <f>IF(ISBLANK([5]DDataSource!D13),"",[5]DDataSource!D13)</f>
        <v>Co</v>
      </c>
      <c r="F14" s="9" t="str">
        <f>IF(ISBLANK([5]DDataSource!E13),"",[5]DDataSource!E13)</f>
        <v>P</v>
      </c>
      <c r="G14" s="9" t="str">
        <f>IF(ISBLANK([5]DDataSource!F13),"",[5]DDataSource!F13)</f>
        <v>C</v>
      </c>
      <c r="H14" s="9" t="str">
        <f>IF(ISBLANK([5]DDataSource!G13),"",[5]DDataSource!G13)</f>
        <v>Y</v>
      </c>
      <c r="I14" s="9" t="str">
        <f>IF(ISBLANK([5]DDataSource!H13),"",[5]DDataSource!H13)</f>
        <v>Y</v>
      </c>
      <c r="J14" s="9" t="str">
        <f>IF(ISBLANK([5]DDataSource!I13),"",[5]DDataSource!I13)</f>
        <v>Y</v>
      </c>
      <c r="K14" s="9" t="str">
        <f>IF(ISBLANK([5]DDataSource!J13),"",[5]DDataSource!J13)</f>
        <v>.</v>
      </c>
      <c r="L14" s="10" t="str">
        <f>IF(ISBLANK([5]DDataSource!K13),"",[5]DDataSource!K13)</f>
        <v>EU-2008</v>
      </c>
    </row>
    <row r="15" spans="2:12" ht="12" customHeight="1" x14ac:dyDescent="0.15">
      <c r="B15" s="8" t="str">
        <f>IF(ISBLANK([5]DDataSource!A14),"",[5]DDataSource!A14)</f>
        <v>Hungary</v>
      </c>
      <c r="C15" s="9" t="str">
        <f>IF(ISBLANK([5]DDataSource!B14),"",[5]DDataSource!B14)</f>
        <v>HU-NRL_PNEU</v>
      </c>
      <c r="D15" s="9" t="str">
        <f>IF(ISBLANK([5]DDataSource!C14),"",[5]DDataSource!C14)</f>
        <v>V</v>
      </c>
      <c r="E15" s="9" t="str">
        <f>IF(ISBLANK([5]DDataSource!D14),"",[5]DDataSource!D14)</f>
        <v>Co</v>
      </c>
      <c r="F15" s="9" t="str">
        <f>IF(ISBLANK([5]DDataSource!E14),"",[5]DDataSource!E14)</f>
        <v>P</v>
      </c>
      <c r="G15" s="9" t="str">
        <f>IF(ISBLANK([5]DDataSource!F14),"",[5]DDataSource!F14)</f>
        <v>C</v>
      </c>
      <c r="H15" s="9" t="str">
        <f>IF(ISBLANK([5]DDataSource!G14),"",[5]DDataSource!G14)</f>
        <v>Y</v>
      </c>
      <c r="I15" s="9" t="str">
        <f>IF(ISBLANK([5]DDataSource!H14),"",[5]DDataSource!H14)</f>
        <v>N</v>
      </c>
      <c r="J15" s="9" t="str">
        <f>IF(ISBLANK([5]DDataSource!I14),"",[5]DDataSource!I14)</f>
        <v>N</v>
      </c>
      <c r="K15" s="9" t="str">
        <f>IF(ISBLANK([5]DDataSource!J14),"",[5]DDataSource!J14)</f>
        <v>N</v>
      </c>
      <c r="L15" s="10" t="str">
        <f>IF(ISBLANK([5]DDataSource!K14),"",[5]DDataSource!K14)</f>
        <v>EU-2008</v>
      </c>
    </row>
    <row r="16" spans="2:12" ht="12" customHeight="1" x14ac:dyDescent="0.15">
      <c r="B16" s="8" t="str">
        <f>IF(ISBLANK([5]DDataSource!A15),"",[5]DDataSource!A15)</f>
        <v>Iceland</v>
      </c>
      <c r="C16" s="9" t="str">
        <f>IF(ISBLANK([5]DDataSource!B15),"",[5]DDataSource!B15)</f>
        <v>IS-SUBJECT_TO_REGISTRATION</v>
      </c>
      <c r="D16" s="9" t="str">
        <f>IF(ISBLANK([5]DDataSource!C15),"",[5]DDataSource!C15)</f>
        <v>Cp</v>
      </c>
      <c r="E16" s="9" t="str">
        <f>IF(ISBLANK([5]DDataSource!D15),"",[5]DDataSource!D15)</f>
        <v>.</v>
      </c>
      <c r="F16" s="9" t="str">
        <f>IF(ISBLANK([5]DDataSource!E15),"",[5]DDataSource!E15)</f>
        <v>P</v>
      </c>
      <c r="G16" s="9" t="str">
        <f>IF(ISBLANK([5]DDataSource!F15),"",[5]DDataSource!F15)</f>
        <v>C</v>
      </c>
      <c r="H16" s="9" t="str">
        <f>IF(ISBLANK([5]DDataSource!G15),"",[5]DDataSource!G15)</f>
        <v>Y</v>
      </c>
      <c r="I16" s="9" t="str">
        <f>IF(ISBLANK([5]DDataSource!H15),"",[5]DDataSource!H15)</f>
        <v>Y</v>
      </c>
      <c r="J16" s="9" t="str">
        <f>IF(ISBLANK([5]DDataSource!I15),"",[5]DDataSource!I15)</f>
        <v>.</v>
      </c>
      <c r="K16" s="9" t="str">
        <f>IF(ISBLANK([5]DDataSource!J15),"",[5]DDataSource!J15)</f>
        <v>.</v>
      </c>
      <c r="L16" s="10" t="str">
        <f>IF(ISBLANK([5]DDataSource!K15),"",[5]DDataSource!K15)</f>
        <v>EU-2018</v>
      </c>
    </row>
    <row r="17" spans="2:12" ht="12" customHeight="1" x14ac:dyDescent="0.15">
      <c r="B17" s="8" t="str">
        <f>IF(ISBLANK([5]DDataSource!A16),"",[5]DDataSource!A16)</f>
        <v>Ireland</v>
      </c>
      <c r="C17" s="9" t="str">
        <f>IF(ISBLANK([5]DDataSource!B16),"",[5]DDataSource!B16)</f>
        <v>IE-PNEU</v>
      </c>
      <c r="D17" s="9" t="str">
        <f>IF(ISBLANK([5]DDataSource!C16),"",[5]DDataSource!C16)</f>
        <v>Cp</v>
      </c>
      <c r="E17" s="9" t="str">
        <f>IF(ISBLANK([5]DDataSource!D16),"",[5]DDataSource!D16)</f>
        <v>Co</v>
      </c>
      <c r="F17" s="9" t="str">
        <f>IF(ISBLANK([5]DDataSource!E16),"",[5]DDataSource!E16)</f>
        <v>P</v>
      </c>
      <c r="G17" s="9" t="str">
        <f>IF(ISBLANK([5]DDataSource!F16),"",[5]DDataSource!F16)</f>
        <v>C</v>
      </c>
      <c r="H17" s="9" t="str">
        <f>IF(ISBLANK([5]DDataSource!G16),"",[5]DDataSource!G16)</f>
        <v>Y</v>
      </c>
      <c r="I17" s="9" t="str">
        <f>IF(ISBLANK([5]DDataSource!H16),"",[5]DDataSource!H16)</f>
        <v>Y</v>
      </c>
      <c r="J17" s="9" t="str">
        <f>IF(ISBLANK([5]DDataSource!I16),"",[5]DDataSource!I16)</f>
        <v>Y</v>
      </c>
      <c r="K17" s="9" t="str">
        <f>IF(ISBLANK([5]DDataSource!J16),"",[5]DDataSource!J16)</f>
        <v>N</v>
      </c>
      <c r="L17" s="10" t="str">
        <f>IF(ISBLANK([5]DDataSource!K16),"",[5]DDataSource!K16)</f>
        <v>EU-2008</v>
      </c>
    </row>
    <row r="18" spans="2:12" ht="12" customHeight="1" x14ac:dyDescent="0.15">
      <c r="B18" s="8" t="str">
        <f>IF(ISBLANK([5]DDataSource!A17),"",[5]DDataSource!A17)</f>
        <v>Italy</v>
      </c>
      <c r="C18" s="9" t="str">
        <f>IF(ISBLANK([5]DDataSource!B17),"",[5]DDataSource!B17)</f>
        <v>IT-MENINGITIS</v>
      </c>
      <c r="D18" s="9" t="str">
        <f>IF(ISBLANK([5]DDataSource!C17),"",[5]DDataSource!C17)</f>
        <v>V</v>
      </c>
      <c r="E18" s="9" t="str">
        <f>IF(ISBLANK([5]DDataSource!D17),"",[5]DDataSource!D17)</f>
        <v>Co</v>
      </c>
      <c r="F18" s="9" t="str">
        <f>IF(ISBLANK([5]DDataSource!E17),"",[5]DDataSource!E17)</f>
        <v>P</v>
      </c>
      <c r="G18" s="9" t="str">
        <f>IF(ISBLANK([5]DDataSource!F17),"",[5]DDataSource!F17)</f>
        <v>C</v>
      </c>
      <c r="H18" s="9" t="str">
        <f>IF(ISBLANK([5]DDataSource!G17),"",[5]DDataSource!G17)</f>
        <v>N</v>
      </c>
      <c r="I18" s="9" t="str">
        <f>IF(ISBLANK([5]DDataSource!H17),"",[5]DDataSource!H17)</f>
        <v>Y</v>
      </c>
      <c r="J18" s="9" t="str">
        <f>IF(ISBLANK([5]DDataSource!I17),"",[5]DDataSource!I17)</f>
        <v>Y</v>
      </c>
      <c r="K18" s="9" t="str">
        <f>IF(ISBLANK([5]DDataSource!J17),"",[5]DDataSource!J17)</f>
        <v>N</v>
      </c>
      <c r="L18" s="10" t="str">
        <f>IF(ISBLANK([5]DDataSource!K17),"",[5]DDataSource!K17)</f>
        <v>EU-2012</v>
      </c>
    </row>
    <row r="19" spans="2:12" ht="12" customHeight="1" x14ac:dyDescent="0.15">
      <c r="B19" s="8" t="str">
        <f>IF(ISBLANK([5]DDataSource!A18),"",[5]DDataSource!A18)</f>
        <v>Latvia</v>
      </c>
      <c r="C19" s="9" t="str">
        <f>IF(ISBLANK([5]DDataSource!B18),"",[5]DDataSource!B18)</f>
        <v>LV-BSN</v>
      </c>
      <c r="D19" s="9" t="str">
        <f>IF(ISBLANK([5]DDataSource!C18),"",[5]DDataSource!C18)</f>
        <v>Cp</v>
      </c>
      <c r="E19" s="9" t="str">
        <f>IF(ISBLANK([5]DDataSource!D18),"",[5]DDataSource!D18)</f>
        <v>Co</v>
      </c>
      <c r="F19" s="9" t="str">
        <f>IF(ISBLANK([5]DDataSource!E18),"",[5]DDataSource!E18)</f>
        <v>P</v>
      </c>
      <c r="G19" s="9" t="str">
        <f>IF(ISBLANK([5]DDataSource!F18),"",[5]DDataSource!F18)</f>
        <v>C</v>
      </c>
      <c r="H19" s="9" t="str">
        <f>IF(ISBLANK([5]DDataSource!G18),"",[5]DDataSource!G18)</f>
        <v>Y</v>
      </c>
      <c r="I19" s="9" t="str">
        <f>IF(ISBLANK([5]DDataSource!H18),"",[5]DDataSource!H18)</f>
        <v>Y</v>
      </c>
      <c r="J19" s="9" t="str">
        <f>IF(ISBLANK([5]DDataSource!I18),"",[5]DDataSource!I18)</f>
        <v>Y</v>
      </c>
      <c r="K19" s="9" t="str">
        <f>IF(ISBLANK([5]DDataSource!J18),"",[5]DDataSource!J18)</f>
        <v>N</v>
      </c>
      <c r="L19" s="10" t="str">
        <f>IF(ISBLANK([5]DDataSource!K18),"",[5]DDataSource!K18)</f>
        <v>EU-2018</v>
      </c>
    </row>
    <row r="20" spans="2:12" ht="12" customHeight="1" x14ac:dyDescent="0.15">
      <c r="B20" s="8" t="str">
        <f>IF(ISBLANK([5]DDataSource!A19),"",[5]DDataSource!A19)</f>
        <v>Liechtenstein</v>
      </c>
      <c r="C20" s="9" t="str">
        <f>IF(ISBLANK([5]DDataSource!B19),"",[5]DDataSource!B19)</f>
        <v>LI-PNEU</v>
      </c>
      <c r="D20" s="9" t="str">
        <f>IF(ISBLANK([5]DDataSource!C19),"",[5]DDataSource!C19)</f>
        <v>Cp</v>
      </c>
      <c r="E20" s="9" t="str">
        <f>IF(ISBLANK([5]DDataSource!D19),"",[5]DDataSource!D19)</f>
        <v>Co</v>
      </c>
      <c r="F20" s="9" t="str">
        <f>IF(ISBLANK([5]DDataSource!E19),"",[5]DDataSource!E19)</f>
        <v>P</v>
      </c>
      <c r="G20" s="9" t="str">
        <f>IF(ISBLANK([5]DDataSource!F19),"",[5]DDataSource!F19)</f>
        <v>C</v>
      </c>
      <c r="H20" s="9" t="str">
        <f>IF(ISBLANK([5]DDataSource!G19),"",[5]DDataSource!G19)</f>
        <v>Y</v>
      </c>
      <c r="I20" s="9" t="str">
        <f>IF(ISBLANK([5]DDataSource!H19),"",[5]DDataSource!H19)</f>
        <v>Y</v>
      </c>
      <c r="J20" s="9" t="str">
        <f>IF(ISBLANK([5]DDataSource!I19),"",[5]DDataSource!I19)</f>
        <v>Y</v>
      </c>
      <c r="K20" s="9" t="str">
        <f>IF(ISBLANK([5]DDataSource!J19),"",[5]DDataSource!J19)</f>
        <v>.</v>
      </c>
      <c r="L20" s="10" t="str">
        <f>IF(ISBLANK([5]DDataSource!K19),"",[5]DDataSource!K19)</f>
        <v>EU-2018</v>
      </c>
    </row>
    <row r="21" spans="2:12" ht="12" customHeight="1" x14ac:dyDescent="0.15">
      <c r="B21" s="8" t="str">
        <f>IF(ISBLANK([5]DDataSource!A20),"",[5]DDataSource!A20)</f>
        <v>Lithuania</v>
      </c>
      <c r="C21" s="9" t="str">
        <f>IF(ISBLANK([5]DDataSource!B20),"",[5]DDataSource!B20)</f>
        <v>LT-COMMUNICABLE_DISEASES</v>
      </c>
      <c r="D21" s="9" t="str">
        <f>IF(ISBLANK([5]DDataSource!C20),"",[5]DDataSource!C20)</f>
        <v>Cp</v>
      </c>
      <c r="E21" s="9" t="str">
        <f>IF(ISBLANK([5]DDataSource!D20),"",[5]DDataSource!D20)</f>
        <v>Co</v>
      </c>
      <c r="F21" s="9" t="str">
        <f>IF(ISBLANK([5]DDataSource!E20),"",[5]DDataSource!E20)</f>
        <v>P</v>
      </c>
      <c r="G21" s="9" t="str">
        <f>IF(ISBLANK([5]DDataSource!F20),"",[5]DDataSource!F20)</f>
        <v>C</v>
      </c>
      <c r="H21" s="9" t="str">
        <f>IF(ISBLANK([5]DDataSource!G20),"",[5]DDataSource!G20)</f>
        <v>Y</v>
      </c>
      <c r="I21" s="9" t="str">
        <f>IF(ISBLANK([5]DDataSource!H20),"",[5]DDataSource!H20)</f>
        <v>Y</v>
      </c>
      <c r="J21" s="9" t="str">
        <f>IF(ISBLANK([5]DDataSource!I20),"",[5]DDataSource!I20)</f>
        <v>N</v>
      </c>
      <c r="K21" s="9" t="str">
        <f>IF(ISBLANK([5]DDataSource!J20),"",[5]DDataSource!J20)</f>
        <v>N</v>
      </c>
      <c r="L21" s="10" t="str">
        <f>IF(ISBLANK([5]DDataSource!K20),"",[5]DDataSource!K20)</f>
        <v>EU-2018</v>
      </c>
    </row>
    <row r="22" spans="2:12" ht="12" customHeight="1" x14ac:dyDescent="0.15">
      <c r="B22" s="8" t="str">
        <f>IF(ISBLANK([5]DDataSource!A21),"",[5]DDataSource!A21)</f>
        <v>Luxembourg</v>
      </c>
      <c r="C22" s="9" t="str">
        <f>IF(ISBLANK([5]DDataSource!B21),"",[5]DDataSource!B21)</f>
        <v>LU-SYSTEM1</v>
      </c>
      <c r="D22" s="9" t="str">
        <f>IF(ISBLANK([5]DDataSource!C21),"",[5]DDataSource!C21)</f>
        <v>Cp</v>
      </c>
      <c r="E22" s="9" t="str">
        <f>IF(ISBLANK([5]DDataSource!D21),"",[5]DDataSource!D21)</f>
        <v>Co</v>
      </c>
      <c r="F22" s="9" t="str">
        <f>IF(ISBLANK([5]DDataSource!E21),"",[5]DDataSource!E21)</f>
        <v>P</v>
      </c>
      <c r="G22" s="9" t="str">
        <f>IF(ISBLANK([5]DDataSource!F21),"",[5]DDataSource!F21)</f>
        <v>C</v>
      </c>
      <c r="H22" s="9" t="str">
        <f>IF(ISBLANK([5]DDataSource!G21),"",[5]DDataSource!G21)</f>
        <v>Y</v>
      </c>
      <c r="I22" s="9" t="str">
        <f>IF(ISBLANK([5]DDataSource!H21),"",[5]DDataSource!H21)</f>
        <v>Y</v>
      </c>
      <c r="J22" s="9" t="str">
        <f>IF(ISBLANK([5]DDataSource!I21),"",[5]DDataSource!I21)</f>
        <v>N</v>
      </c>
      <c r="K22" s="9" t="str">
        <f>IF(ISBLANK([5]DDataSource!J21),"",[5]DDataSource!J21)</f>
        <v>N</v>
      </c>
      <c r="L22" s="10" t="str">
        <f>IF(ISBLANK([5]DDataSource!K21),"",[5]DDataSource!K21)</f>
        <v>EU-2018</v>
      </c>
    </row>
    <row r="23" spans="2:12" ht="12" customHeight="1" x14ac:dyDescent="0.15">
      <c r="B23" s="8" t="str">
        <f>IF(ISBLANK([5]DDataSource!A22),"",[5]DDataSource!A22)</f>
        <v>Malta</v>
      </c>
      <c r="C23" s="9" t="str">
        <f>IF(ISBLANK([5]DDataSource!B22),"",[5]DDataSource!B22)</f>
        <v>MT-DISEASE_SURVEILLANCE</v>
      </c>
      <c r="D23" s="9" t="str">
        <f>IF(ISBLANK([5]DDataSource!C22),"",[5]DDataSource!C22)</f>
        <v>Cp</v>
      </c>
      <c r="E23" s="9" t="str">
        <f>IF(ISBLANK([5]DDataSource!D22),"",[5]DDataSource!D22)</f>
        <v>Co</v>
      </c>
      <c r="F23" s="9" t="str">
        <f>IF(ISBLANK([5]DDataSource!E22),"",[5]DDataSource!E22)</f>
        <v>P</v>
      </c>
      <c r="G23" s="9" t="str">
        <f>IF(ISBLANK([5]DDataSource!F22),"",[5]DDataSource!F22)</f>
        <v>C</v>
      </c>
      <c r="H23" s="9" t="str">
        <f>IF(ISBLANK([5]DDataSource!G22),"",[5]DDataSource!G22)</f>
        <v>Y</v>
      </c>
      <c r="I23" s="9" t="str">
        <f>IF(ISBLANK([5]DDataSource!H22),"",[5]DDataSource!H22)</f>
        <v>Y</v>
      </c>
      <c r="J23" s="9" t="str">
        <f>IF(ISBLANK([5]DDataSource!I22),"",[5]DDataSource!I22)</f>
        <v>Y</v>
      </c>
      <c r="K23" s="9" t="str">
        <f>IF(ISBLANK([5]DDataSource!J22),"",[5]DDataSource!J22)</f>
        <v>Y</v>
      </c>
      <c r="L23" s="10" t="str">
        <f>IF(ISBLANK([5]DDataSource!K22),"",[5]DDataSource!K22)</f>
        <v>EU-2018</v>
      </c>
    </row>
    <row r="24" spans="2:12" ht="12" customHeight="1" x14ac:dyDescent="0.15">
      <c r="B24" s="8" t="str">
        <f>IF(ISBLANK([5]DDataSource!A23),"",[5]DDataSource!A23)</f>
        <v>Netherlands</v>
      </c>
      <c r="C24" s="9" t="str">
        <f>IF(ISBLANK([5]DDataSource!B23),"",[5]DDataSource!B23)</f>
        <v>NL-Pneu-NRBM-nat</v>
      </c>
      <c r="D24" s="9" t="str">
        <f>IF(ISBLANK([5]DDataSource!C23),"",[5]DDataSource!C23)</f>
        <v>V</v>
      </c>
      <c r="E24" s="9" t="str">
        <f>IF(ISBLANK([5]DDataSource!D23),"",[5]DDataSource!D23)</f>
        <v>Co</v>
      </c>
      <c r="F24" s="9" t="str">
        <f>IF(ISBLANK([5]DDataSource!E23),"",[5]DDataSource!E23)</f>
        <v>P</v>
      </c>
      <c r="G24" s="9" t="str">
        <f>IF(ISBLANK([5]DDataSource!F23),"",[5]DDataSource!F23)</f>
        <v>C</v>
      </c>
      <c r="H24" s="9" t="str">
        <f>IF(ISBLANK([5]DDataSource!G23),"",[5]DDataSource!G23)</f>
        <v>Y</v>
      </c>
      <c r="I24" s="9" t="str">
        <f>IF(ISBLANK([5]DDataSource!H23),"",[5]DDataSource!H23)</f>
        <v>N</v>
      </c>
      <c r="J24" s="9" t="str">
        <f>IF(ISBLANK([5]DDataSource!I23),"",[5]DDataSource!I23)</f>
        <v>N</v>
      </c>
      <c r="K24" s="9" t="str">
        <f>IF(ISBLANK([5]DDataSource!J23),"",[5]DDataSource!J23)</f>
        <v>N</v>
      </c>
      <c r="L24" s="10" t="str">
        <f>IF(ISBLANK([5]DDataSource!K23),"",[5]DDataSource!K23)</f>
        <v>EU-2008</v>
      </c>
    </row>
    <row r="25" spans="2:12" ht="12" customHeight="1" x14ac:dyDescent="0.15">
      <c r="B25" s="8" t="str">
        <f>IF(ISBLANK([5]DDataSource!A24),"",[5]DDataSource!A24)</f>
        <v>Norway</v>
      </c>
      <c r="C25" s="9" t="str">
        <f>IF(ISBLANK([5]DDataSource!B24),"",[5]DDataSource!B24)</f>
        <v>NO-MSIS_A</v>
      </c>
      <c r="D25" s="9" t="str">
        <f>IF(ISBLANK([5]DDataSource!C24),"",[5]DDataSource!C24)</f>
        <v>Cp</v>
      </c>
      <c r="E25" s="9" t="str">
        <f>IF(ISBLANK([5]DDataSource!D24),"",[5]DDataSource!D24)</f>
        <v>Co</v>
      </c>
      <c r="F25" s="9" t="str">
        <f>IF(ISBLANK([5]DDataSource!E24),"",[5]DDataSource!E24)</f>
        <v>P</v>
      </c>
      <c r="G25" s="9" t="str">
        <f>IF(ISBLANK([5]DDataSource!F24),"",[5]DDataSource!F24)</f>
        <v>C</v>
      </c>
      <c r="H25" s="9" t="str">
        <f>IF(ISBLANK([5]DDataSource!G24),"",[5]DDataSource!G24)</f>
        <v>Y</v>
      </c>
      <c r="I25" s="9" t="str">
        <f>IF(ISBLANK([5]DDataSource!H24),"",[5]DDataSource!H24)</f>
        <v>Y</v>
      </c>
      <c r="J25" s="9" t="str">
        <f>IF(ISBLANK([5]DDataSource!I24),"",[5]DDataSource!I24)</f>
        <v>Y</v>
      </c>
      <c r="K25" s="9" t="str">
        <f>IF(ISBLANK([5]DDataSource!J24),"",[5]DDataSource!J24)</f>
        <v>N</v>
      </c>
      <c r="L25" s="10" t="str">
        <f>IF(ISBLANK([5]DDataSource!K24),"",[5]DDataSource!K24)</f>
        <v>EU-2012</v>
      </c>
    </row>
    <row r="26" spans="2:12" ht="12" customHeight="1" x14ac:dyDescent="0.15">
      <c r="B26" s="8" t="str">
        <f>IF(ISBLANK([5]DDataSource!A25),"",[5]DDataSource!A25)</f>
        <v>Poland</v>
      </c>
      <c r="C26" s="9" t="str">
        <f>IF(ISBLANK([5]DDataSource!B25),"",[5]DDataSource!B25)</f>
        <v>PL-NATIONAL_SURVEILLANCE</v>
      </c>
      <c r="D26" s="9" t="str">
        <f>IF(ISBLANK([5]DDataSource!C25),"",[5]DDataSource!C25)</f>
        <v>Cp</v>
      </c>
      <c r="E26" s="9" t="str">
        <f>IF(ISBLANK([5]DDataSource!D25),"",[5]DDataSource!D25)</f>
        <v>Co</v>
      </c>
      <c r="F26" s="9" t="str">
        <f>IF(ISBLANK([5]DDataSource!E25),"",[5]DDataSource!E25)</f>
        <v>P</v>
      </c>
      <c r="G26" s="9" t="str">
        <f>IF(ISBLANK([5]DDataSource!F25),"",[5]DDataSource!F25)</f>
        <v>C</v>
      </c>
      <c r="H26" s="9" t="str">
        <f>IF(ISBLANK([5]DDataSource!G25),"",[5]DDataSource!G25)</f>
        <v>Y</v>
      </c>
      <c r="I26" s="9" t="str">
        <f>IF(ISBLANK([5]DDataSource!H25),"",[5]DDataSource!H25)</f>
        <v>Y</v>
      </c>
      <c r="J26" s="9" t="str">
        <f>IF(ISBLANK([5]DDataSource!I25),"",[5]DDataSource!I25)</f>
        <v>Y</v>
      </c>
      <c r="K26" s="9" t="str">
        <f>IF(ISBLANK([5]DDataSource!J25),"",[5]DDataSource!J25)</f>
        <v>N</v>
      </c>
      <c r="L26" s="10" t="str">
        <f>IF(ISBLANK([5]DDataSource!K25),"",[5]DDataSource!K25)</f>
        <v>EU-2008</v>
      </c>
    </row>
    <row r="27" spans="2:12" ht="12" customHeight="1" x14ac:dyDescent="0.15">
      <c r="B27" s="8" t="str">
        <f>IF(ISBLANK([5]DDataSource!A26),"",[5]DDataSource!A26)</f>
        <v>Portugal</v>
      </c>
      <c r="C27" s="9" t="str">
        <f>IF(ISBLANK([5]DDataSource!B26),"",[5]DDataSource!B26)</f>
        <v>PT-PNEU</v>
      </c>
      <c r="D27" s="9" t="str">
        <f>IF(ISBLANK([5]DDataSource!C26),"",[5]DDataSource!C26)</f>
        <v>Cp</v>
      </c>
      <c r="E27" s="9" t="str">
        <f>IF(ISBLANK([5]DDataSource!D26),"",[5]DDataSource!D26)</f>
        <v>Co</v>
      </c>
      <c r="F27" s="9" t="str">
        <f>IF(ISBLANK([5]DDataSource!E26),"",[5]DDataSource!E26)</f>
        <v>P</v>
      </c>
      <c r="G27" s="9" t="str">
        <f>IF(ISBLANK([5]DDataSource!F26),"",[5]DDataSource!F26)</f>
        <v>C</v>
      </c>
      <c r="H27" s="9" t="str">
        <f>IF(ISBLANK([5]DDataSource!G26),"",[5]DDataSource!G26)</f>
        <v>N</v>
      </c>
      <c r="I27" s="9" t="str">
        <f>IF(ISBLANK([5]DDataSource!H26),"",[5]DDataSource!H26)</f>
        <v>Y</v>
      </c>
      <c r="J27" s="9" t="str">
        <f>IF(ISBLANK([5]DDataSource!I26),"",[5]DDataSource!I26)</f>
        <v>N</v>
      </c>
      <c r="K27" s="9" t="str">
        <f>IF(ISBLANK([5]DDataSource!J26),"",[5]DDataSource!J26)</f>
        <v>N</v>
      </c>
      <c r="L27" s="10" t="str">
        <f>IF(ISBLANK([5]DDataSource!K26),"",[5]DDataSource!K26)</f>
        <v>EU-2012</v>
      </c>
    </row>
    <row r="28" spans="2:12" ht="12" customHeight="1" x14ac:dyDescent="0.15">
      <c r="B28" s="8" t="str">
        <f>IF(ISBLANK([5]DDataSource!A27),"",[5]DDataSource!A27)</f>
        <v>Romania</v>
      </c>
      <c r="C28" s="9" t="str">
        <f>IF(ISBLANK([5]DDataSource!B27),"",[5]DDataSource!B27)</f>
        <v>RO-RNSSy</v>
      </c>
      <c r="D28" s="9" t="str">
        <f>IF(ISBLANK([5]DDataSource!C27),"",[5]DDataSource!C27)</f>
        <v>Cp</v>
      </c>
      <c r="E28" s="9" t="str">
        <f>IF(ISBLANK([5]DDataSource!D27),"",[5]DDataSource!D27)</f>
        <v>Co</v>
      </c>
      <c r="F28" s="9" t="str">
        <f>IF(ISBLANK([5]DDataSource!E27),"",[5]DDataSource!E27)</f>
        <v>P</v>
      </c>
      <c r="G28" s="9" t="str">
        <f>IF(ISBLANK([5]DDataSource!F27),"",[5]DDataSource!F27)</f>
        <v>C</v>
      </c>
      <c r="H28" s="9" t="str">
        <f>IF(ISBLANK([5]DDataSource!G27),"",[5]DDataSource!G27)</f>
        <v>N</v>
      </c>
      <c r="I28" s="9" t="str">
        <f>IF(ISBLANK([5]DDataSource!H27),"",[5]DDataSource!H27)</f>
        <v>N</v>
      </c>
      <c r="J28" s="9" t="str">
        <f>IF(ISBLANK([5]DDataSource!I27),"",[5]DDataSource!I27)</f>
        <v>Y</v>
      </c>
      <c r="K28" s="9" t="str">
        <f>IF(ISBLANK([5]DDataSource!J27),"",[5]DDataSource!J27)</f>
        <v>N</v>
      </c>
      <c r="L28" s="10" t="str">
        <f>IF(ISBLANK([5]DDataSource!K27),"",[5]DDataSource!K27)</f>
        <v>EU-2018</v>
      </c>
    </row>
    <row r="29" spans="2:12" ht="12" customHeight="1" x14ac:dyDescent="0.15">
      <c r="B29" s="8" t="str">
        <f>IF(ISBLANK([5]DDataSource!A28),"",[5]DDataSource!A28)</f>
        <v>Slovakia</v>
      </c>
      <c r="C29" s="9" t="str">
        <f>IF(ISBLANK([5]DDataSource!B28),"",[5]DDataSource!B28)</f>
        <v>SK-EPIS</v>
      </c>
      <c r="D29" s="9" t="str">
        <f>IF(ISBLANK([5]DDataSource!C28),"",[5]DDataSource!C28)</f>
        <v>Cp</v>
      </c>
      <c r="E29" s="9" t="str">
        <f>IF(ISBLANK([5]DDataSource!D28),"",[5]DDataSource!D28)</f>
        <v>Co</v>
      </c>
      <c r="F29" s="9" t="str">
        <f>IF(ISBLANK([5]DDataSource!E28),"",[5]DDataSource!E28)</f>
        <v>A</v>
      </c>
      <c r="G29" s="9" t="str">
        <f>IF(ISBLANK([5]DDataSource!F28),"",[5]DDataSource!F28)</f>
        <v>C</v>
      </c>
      <c r="H29" s="9" t="str">
        <f>IF(ISBLANK([5]DDataSource!G28),"",[5]DDataSource!G28)</f>
        <v>Y</v>
      </c>
      <c r="I29" s="9" t="str">
        <f>IF(ISBLANK([5]DDataSource!H28),"",[5]DDataSource!H28)</f>
        <v>Y</v>
      </c>
      <c r="J29" s="9" t="str">
        <f>IF(ISBLANK([5]DDataSource!I28),"",[5]DDataSource!I28)</f>
        <v>Y</v>
      </c>
      <c r="K29" s="9" t="str">
        <f>IF(ISBLANK([5]DDataSource!J28),"",[5]DDataSource!J28)</f>
        <v>N</v>
      </c>
      <c r="L29" s="10" t="str">
        <f>IF(ISBLANK([5]DDataSource!K28),"",[5]DDataSource!K28)</f>
        <v>EU-2018</v>
      </c>
    </row>
    <row r="30" spans="2:12" ht="12" customHeight="1" x14ac:dyDescent="0.15">
      <c r="B30" s="8" t="str">
        <f>IF(ISBLANK([5]DDataSource!A29),"",[5]DDataSource!A29)</f>
        <v>Slovenia</v>
      </c>
      <c r="C30" s="9" t="str">
        <f>IF(ISBLANK([5]DDataSource!B29),"",[5]DDataSource!B29)</f>
        <v>SI-SURVIVAL</v>
      </c>
      <c r="D30" s="9" t="str">
        <f>IF(ISBLANK([5]DDataSource!C29),"",[5]DDataSource!C29)</f>
        <v>Cp</v>
      </c>
      <c r="E30" s="9" t="str">
        <f>IF(ISBLANK([5]DDataSource!D29),"",[5]DDataSource!D29)</f>
        <v>Co</v>
      </c>
      <c r="F30" s="9" t="str">
        <f>IF(ISBLANK([5]DDataSource!E29),"",[5]DDataSource!E29)</f>
        <v>P</v>
      </c>
      <c r="G30" s="9" t="str">
        <f>IF(ISBLANK([5]DDataSource!F29),"",[5]DDataSource!F29)</f>
        <v>C</v>
      </c>
      <c r="H30" s="9" t="str">
        <f>IF(ISBLANK([5]DDataSource!G29),"",[5]DDataSource!G29)</f>
        <v>Y</v>
      </c>
      <c r="I30" s="9" t="str">
        <f>IF(ISBLANK([5]DDataSource!H29),"",[5]DDataSource!H29)</f>
        <v>Y</v>
      </c>
      <c r="J30" s="9" t="str">
        <f>IF(ISBLANK([5]DDataSource!I29),"",[5]DDataSource!I29)</f>
        <v>Y</v>
      </c>
      <c r="K30" s="9" t="str">
        <f>IF(ISBLANK([5]DDataSource!J29),"",[5]DDataSource!J29)</f>
        <v>N</v>
      </c>
      <c r="L30" s="10" t="str">
        <f>IF(ISBLANK([5]DDataSource!K29),"",[5]DDataSource!K29)</f>
        <v>EU-2008</v>
      </c>
    </row>
    <row r="31" spans="2:12" ht="12" customHeight="1" x14ac:dyDescent="0.15">
      <c r="B31" s="8" t="str">
        <f>IF(ISBLANK([5]DDataSource!A30),"",[5]DDataSource!A30)</f>
        <v>Spain</v>
      </c>
      <c r="C31" s="9" t="str">
        <f>IF(ISBLANK([5]DDataSource!B30),"",[5]DDataSource!B30)</f>
        <v>ES-STATUTORY_DISEASES</v>
      </c>
      <c r="D31" s="9" t="str">
        <f>IF(ISBLANK([5]DDataSource!C30),"",[5]DDataSource!C30)</f>
        <v>Cp</v>
      </c>
      <c r="E31" s="9" t="str">
        <f>IF(ISBLANK([5]DDataSource!D30),"",[5]DDataSource!D30)</f>
        <v>Co</v>
      </c>
      <c r="F31" s="9" t="str">
        <f>IF(ISBLANK([5]DDataSource!E30),"",[5]DDataSource!E30)</f>
        <v>P</v>
      </c>
      <c r="G31" s="9" t="str">
        <f>IF(ISBLANK([5]DDataSource!F30),"",[5]DDataSource!F30)</f>
        <v>C</v>
      </c>
      <c r="H31" s="9" t="str">
        <f>IF(ISBLANK([5]DDataSource!G30),"",[5]DDataSource!G30)</f>
        <v>Y</v>
      </c>
      <c r="I31" s="9" t="str">
        <f>IF(ISBLANK([5]DDataSource!H30),"",[5]DDataSource!H30)</f>
        <v>Y</v>
      </c>
      <c r="J31" s="9" t="str">
        <f>IF(ISBLANK([5]DDataSource!I30),"",[5]DDataSource!I30)</f>
        <v>Y</v>
      </c>
      <c r="K31" s="9" t="str">
        <f>IF(ISBLANK([5]DDataSource!J30),"",[5]DDataSource!J30)</f>
        <v>Y</v>
      </c>
      <c r="L31" s="10" t="str">
        <f>IF(ISBLANK([5]DDataSource!K30),"",[5]DDataSource!K30)</f>
        <v>EU-2018</v>
      </c>
    </row>
    <row r="32" spans="2:12" ht="12" customHeight="1" x14ac:dyDescent="0.15">
      <c r="B32" s="8" t="str">
        <f>IF(ISBLANK([5]DDataSource!A31),"",[5]DDataSource!A31)</f>
        <v>Sweden</v>
      </c>
      <c r="C32" s="9" t="str">
        <f>IF(ISBLANK([5]DDataSource!B31),"",[5]DDataSource!B31)</f>
        <v>SE-SMINET</v>
      </c>
      <c r="D32" s="9" t="str">
        <f>IF(ISBLANK([5]DDataSource!C31),"",[5]DDataSource!C31)</f>
        <v>Cp</v>
      </c>
      <c r="E32" s="9" t="str">
        <f>IF(ISBLANK([5]DDataSource!D31),"",[5]DDataSource!D31)</f>
        <v>Co</v>
      </c>
      <c r="F32" s="9" t="str">
        <f>IF(ISBLANK([5]DDataSource!E31),"",[5]DDataSource!E31)</f>
        <v>P</v>
      </c>
      <c r="G32" s="9" t="str">
        <f>IF(ISBLANK([5]DDataSource!F31),"",[5]DDataSource!F31)</f>
        <v>C</v>
      </c>
      <c r="H32" s="9" t="str">
        <f>IF(ISBLANK([5]DDataSource!G31),"",[5]DDataSource!G31)</f>
        <v>Y</v>
      </c>
      <c r="I32" s="9" t="str">
        <f>IF(ISBLANK([5]DDataSource!H31),"",[5]DDataSource!H31)</f>
        <v>Y</v>
      </c>
      <c r="J32" s="9" t="str">
        <f>IF(ISBLANK([5]DDataSource!I31),"",[5]DDataSource!I31)</f>
        <v>N</v>
      </c>
      <c r="K32" s="9" t="str">
        <f>IF(ISBLANK([5]DDataSource!J31),"",[5]DDataSource!J31)</f>
        <v>N</v>
      </c>
      <c r="L32" s="10" t="str">
        <f>IF(ISBLANK([5]DDataSource!K31),"",[5]DDataSource!K31)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011B-572D-41C4-9025-03C8AEA33722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32</v>
      </c>
      <c r="C4" s="9" t="s">
        <v>33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31</v>
      </c>
    </row>
    <row r="5" spans="2:12" ht="12" customHeight="1" x14ac:dyDescent="0.15">
      <c r="B5" s="8" t="s">
        <v>35</v>
      </c>
      <c r="C5" s="9" t="s">
        <v>36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39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39</v>
      </c>
    </row>
    <row r="8" spans="2:12" ht="12" customHeight="1" x14ac:dyDescent="0.15">
      <c r="B8" s="8" t="s">
        <v>93</v>
      </c>
      <c r="C8" s="9" t="s">
        <v>133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48</v>
      </c>
    </row>
    <row r="9" spans="2:12" ht="12" customHeight="1" x14ac:dyDescent="0.15">
      <c r="B9" s="8" t="s">
        <v>42</v>
      </c>
      <c r="C9" s="9" t="s">
        <v>151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31</v>
      </c>
    </row>
    <row r="12" spans="2:12" ht="12" customHeight="1" x14ac:dyDescent="0.15">
      <c r="B12" s="8" t="s">
        <v>49</v>
      </c>
      <c r="C12" s="9" t="s">
        <v>101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26</v>
      </c>
    </row>
    <row r="17" spans="2:12" ht="12" customHeight="1" x14ac:dyDescent="0.15">
      <c r="B17" s="8" t="s">
        <v>60</v>
      </c>
      <c r="C17" s="9" t="s">
        <v>148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152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39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34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48</v>
      </c>
    </row>
    <row r="26" spans="2:12" ht="12" customHeight="1" x14ac:dyDescent="0.15">
      <c r="B26" s="8" t="s">
        <v>78</v>
      </c>
      <c r="C26" s="9" t="s">
        <v>153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AE01-C8EB-47EF-88D7-B71C69BAC03A}">
  <sheetPr>
    <tabColor indexed="47"/>
  </sheetPr>
  <dimension ref="B1:L32"/>
  <sheetViews>
    <sheetView showGridLines="0" zoomScaleNormal="100" workbookViewId="0">
      <selection activeCell="H27" sqref="H27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65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154</v>
      </c>
      <c r="D24" s="9" t="s">
        <v>91</v>
      </c>
      <c r="E24" s="9" t="s">
        <v>92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78</v>
      </c>
      <c r="C27" s="9" t="s">
        <v>155</v>
      </c>
      <c r="D27" s="9" t="s">
        <v>21</v>
      </c>
      <c r="E27" s="9" t="s">
        <v>22</v>
      </c>
      <c r="F27" s="9" t="s">
        <v>23</v>
      </c>
      <c r="G27" s="9" t="s">
        <v>24</v>
      </c>
      <c r="H27" s="14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33B6-35C9-4902-A892-3985D7BF6DFC}">
  <sheetPr>
    <tabColor indexed="47"/>
  </sheetPr>
  <dimension ref="B1:L30"/>
  <sheetViews>
    <sheetView showGridLines="0" zoomScaleNormal="100" workbookViewId="0">
      <selection activeCell="H25" sqref="H25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48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64</v>
      </c>
      <c r="C18" s="9" t="s">
        <v>65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72</v>
      </c>
      <c r="C22" s="9" t="s">
        <v>73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78</v>
      </c>
      <c r="C25" s="9" t="s">
        <v>156</v>
      </c>
      <c r="D25" s="9" t="s">
        <v>21</v>
      </c>
      <c r="E25" s="9" t="s">
        <v>22</v>
      </c>
      <c r="F25" s="9" t="s">
        <v>23</v>
      </c>
      <c r="G25" s="9" t="s">
        <v>24</v>
      </c>
      <c r="H25" s="14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25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5920-98F0-4B39-B925-550BDF769BA9}">
  <sheetPr>
    <tabColor indexed="47"/>
  </sheetPr>
  <dimension ref="B1:L35"/>
  <sheetViews>
    <sheetView showGridLines="0" topLeftCell="A2" zoomScaleNormal="100" workbookViewId="0">
      <selection activeCell="H29" sqref="H29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132</v>
      </c>
      <c r="D4" s="9" t="s">
        <v>53</v>
      </c>
      <c r="E4" s="9" t="s">
        <v>53</v>
      </c>
      <c r="F4" s="9" t="s">
        <v>53</v>
      </c>
      <c r="G4" s="9" t="s">
        <v>24</v>
      </c>
      <c r="H4" s="9" t="s">
        <v>53</v>
      </c>
      <c r="I4" s="9" t="s">
        <v>53</v>
      </c>
      <c r="J4" s="9" t="s">
        <v>53</v>
      </c>
      <c r="K4" s="9" t="s">
        <v>53</v>
      </c>
      <c r="L4" s="10" t="s">
        <v>98</v>
      </c>
    </row>
    <row r="5" spans="2:12" ht="12" customHeight="1" x14ac:dyDescent="0.15">
      <c r="B5" s="8" t="s">
        <v>27</v>
      </c>
      <c r="C5" s="9" t="s">
        <v>28</v>
      </c>
      <c r="D5" s="9" t="s">
        <v>91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30</v>
      </c>
      <c r="J5" s="9" t="s">
        <v>30</v>
      </c>
      <c r="K5" s="9" t="s">
        <v>30</v>
      </c>
      <c r="L5" s="10" t="s">
        <v>31</v>
      </c>
    </row>
    <row r="6" spans="2:12" ht="12" customHeight="1" x14ac:dyDescent="0.15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31</v>
      </c>
    </row>
    <row r="7" spans="2:12" ht="12" customHeight="1" x14ac:dyDescent="0.15">
      <c r="B7" s="8" t="s">
        <v>35</v>
      </c>
      <c r="C7" s="9" t="s">
        <v>36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15">
      <c r="B8" s="8" t="s">
        <v>37</v>
      </c>
      <c r="C8" s="9" t="s">
        <v>38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39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34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93</v>
      </c>
      <c r="C10" s="9" t="s">
        <v>94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31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26</v>
      </c>
    </row>
    <row r="13" spans="2:12" ht="12" customHeight="1" x14ac:dyDescent="0.15">
      <c r="B13" s="8" t="s">
        <v>46</v>
      </c>
      <c r="C13" s="9" t="s">
        <v>95</v>
      </c>
      <c r="D13" s="9" t="s">
        <v>91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46</v>
      </c>
      <c r="C14" s="9" t="s">
        <v>157</v>
      </c>
      <c r="D14" s="9" t="s">
        <v>91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30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30</v>
      </c>
      <c r="K15" s="9" t="s">
        <v>30</v>
      </c>
      <c r="L15" s="10" t="s">
        <v>48</v>
      </c>
    </row>
    <row r="16" spans="2:12" ht="12" customHeight="1" x14ac:dyDescent="0.15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53</v>
      </c>
      <c r="L16" s="10" t="s">
        <v>31</v>
      </c>
    </row>
    <row r="17" spans="2:12" ht="12" customHeight="1" x14ac:dyDescent="0.15">
      <c r="B17" s="8" t="s">
        <v>54</v>
      </c>
      <c r="C17" s="9" t="s">
        <v>55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56</v>
      </c>
      <c r="C18" s="9" t="s">
        <v>57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53</v>
      </c>
      <c r="K18" s="9" t="s">
        <v>53</v>
      </c>
      <c r="L18" s="10" t="s">
        <v>31</v>
      </c>
    </row>
    <row r="19" spans="2:12" ht="12" customHeight="1" x14ac:dyDescent="0.15">
      <c r="B19" s="8" t="s">
        <v>58</v>
      </c>
      <c r="C19" s="9" t="s">
        <v>158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26</v>
      </c>
    </row>
    <row r="20" spans="2:12" ht="12" customHeight="1" x14ac:dyDescent="0.15">
      <c r="B20" s="8" t="s">
        <v>60</v>
      </c>
      <c r="C20" s="9" t="s">
        <v>159</v>
      </c>
      <c r="D20" s="9" t="s">
        <v>29</v>
      </c>
      <c r="E20" s="9" t="s">
        <v>92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62</v>
      </c>
      <c r="C21" s="9" t="s">
        <v>63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64</v>
      </c>
      <c r="C22" s="9" t="s">
        <v>65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53</v>
      </c>
      <c r="L22" s="10" t="s">
        <v>31</v>
      </c>
    </row>
    <row r="23" spans="2:12" ht="12" customHeight="1" x14ac:dyDescent="0.15">
      <c r="B23" s="8" t="s">
        <v>66</v>
      </c>
      <c r="C23" s="9" t="s">
        <v>67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68</v>
      </c>
      <c r="C24" s="9" t="s">
        <v>69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70</v>
      </c>
      <c r="C25" s="9" t="s">
        <v>71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31</v>
      </c>
    </row>
    <row r="26" spans="2:12" ht="12" customHeight="1" x14ac:dyDescent="0.15">
      <c r="B26" s="8" t="s">
        <v>72</v>
      </c>
      <c r="C26" s="9" t="s">
        <v>160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48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76</v>
      </c>
      <c r="C28" s="9" t="s">
        <v>77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78</v>
      </c>
      <c r="C29" s="9" t="s">
        <v>161</v>
      </c>
      <c r="D29" s="9" t="s">
        <v>21</v>
      </c>
      <c r="E29" s="9" t="s">
        <v>22</v>
      </c>
      <c r="F29" s="9" t="s">
        <v>23</v>
      </c>
      <c r="G29" s="9" t="s">
        <v>24</v>
      </c>
      <c r="H29" s="14" t="s">
        <v>25</v>
      </c>
      <c r="I29" s="9" t="s">
        <v>25</v>
      </c>
      <c r="J29" s="9" t="s">
        <v>30</v>
      </c>
      <c r="K29" s="9" t="s">
        <v>30</v>
      </c>
      <c r="L29" s="10" t="s">
        <v>31</v>
      </c>
    </row>
    <row r="30" spans="2:12" ht="12" customHeight="1" x14ac:dyDescent="0.15">
      <c r="B30" s="8" t="s">
        <v>80</v>
      </c>
      <c r="C30" s="9" t="s">
        <v>81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30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82</v>
      </c>
      <c r="C31" s="9" t="s">
        <v>83</v>
      </c>
      <c r="D31" s="9" t="s">
        <v>21</v>
      </c>
      <c r="E31" s="9" t="s">
        <v>22</v>
      </c>
      <c r="F31" s="9" t="s">
        <v>34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84</v>
      </c>
      <c r="C32" s="9" t="s">
        <v>85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39</v>
      </c>
    </row>
    <row r="33" spans="2:12" ht="12" customHeight="1" x14ac:dyDescent="0.15">
      <c r="B33" s="8" t="s">
        <v>86</v>
      </c>
      <c r="C33" s="9" t="s">
        <v>162</v>
      </c>
      <c r="D33" s="9" t="s">
        <v>91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25</v>
      </c>
      <c r="K33" s="9" t="s">
        <v>30</v>
      </c>
      <c r="L33" s="10" t="s">
        <v>39</v>
      </c>
    </row>
    <row r="34" spans="2:12" ht="12" customHeight="1" x14ac:dyDescent="0.15">
      <c r="B34" s="8" t="s">
        <v>86</v>
      </c>
      <c r="C34" s="9" t="s">
        <v>87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25</v>
      </c>
      <c r="J34" s="9" t="s">
        <v>25</v>
      </c>
      <c r="K34" s="9" t="s">
        <v>30</v>
      </c>
      <c r="L34" s="10" t="s">
        <v>31</v>
      </c>
    </row>
    <row r="35" spans="2:12" ht="12" customHeight="1" x14ac:dyDescent="0.15">
      <c r="B35" s="8" t="s">
        <v>88</v>
      </c>
      <c r="C35" s="9" t="s">
        <v>89</v>
      </c>
      <c r="D35" s="9" t="s">
        <v>21</v>
      </c>
      <c r="E35" s="9" t="s">
        <v>22</v>
      </c>
      <c r="F35" s="9" t="s">
        <v>23</v>
      </c>
      <c r="G35" s="9" t="s">
        <v>24</v>
      </c>
      <c r="H35" s="9" t="s">
        <v>25</v>
      </c>
      <c r="I35" s="9" t="s">
        <v>25</v>
      </c>
      <c r="J35" s="9" t="s">
        <v>30</v>
      </c>
      <c r="K35" s="9" t="s">
        <v>30</v>
      </c>
      <c r="L35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43B8-FA89-41D0-BA3B-93F384CE4E0D}">
  <sheetPr>
    <tabColor theme="5" tint="0.59999389629810485"/>
  </sheetPr>
  <dimension ref="B1:L31"/>
  <sheetViews>
    <sheetView topLeftCell="A3" workbookViewId="0">
      <selection activeCell="N33" sqref="N33"/>
    </sheetView>
  </sheetViews>
  <sheetFormatPr defaultRowHeight="15" x14ac:dyDescent="0.25"/>
  <cols>
    <col min="3" max="3" width="28.5703125" customWidth="1"/>
    <col min="4" max="11" width="5.85546875" customWidth="1"/>
    <col min="12" max="12" width="17" customWidth="1"/>
  </cols>
  <sheetData>
    <row r="1" spans="2:12" x14ac:dyDescent="0.25">
      <c r="B1" s="42" t="s">
        <v>7</v>
      </c>
      <c r="C1" s="42" t="s">
        <v>8</v>
      </c>
      <c r="D1" s="44" t="s">
        <v>9</v>
      </c>
      <c r="E1" s="44" t="s">
        <v>10</v>
      </c>
      <c r="F1" s="44" t="s">
        <v>11</v>
      </c>
      <c r="G1" s="44" t="s">
        <v>12</v>
      </c>
      <c r="H1" s="40" t="s">
        <v>13</v>
      </c>
      <c r="I1" s="40"/>
      <c r="J1" s="40"/>
      <c r="K1" s="41"/>
      <c r="L1" s="42" t="s">
        <v>14</v>
      </c>
    </row>
    <row r="2" spans="2:12" ht="123.75" customHeight="1" x14ac:dyDescent="0.25">
      <c r="B2" s="43"/>
      <c r="C2" s="43"/>
      <c r="D2" s="45"/>
      <c r="E2" s="45"/>
      <c r="F2" s="45"/>
      <c r="G2" s="45"/>
      <c r="H2" s="15" t="s">
        <v>15</v>
      </c>
      <c r="I2" s="15" t="s">
        <v>16</v>
      </c>
      <c r="J2" s="15" t="s">
        <v>17</v>
      </c>
      <c r="K2" s="15" t="s">
        <v>18</v>
      </c>
      <c r="L2" s="43"/>
    </row>
    <row r="3" spans="2:12" x14ac:dyDescent="0.25">
      <c r="B3" s="16" t="s">
        <v>27</v>
      </c>
      <c r="C3" s="16" t="s">
        <v>90</v>
      </c>
      <c r="D3" s="16" t="s">
        <v>91</v>
      </c>
      <c r="E3" s="16" t="s">
        <v>92</v>
      </c>
      <c r="F3" s="16" t="s">
        <v>34</v>
      </c>
      <c r="G3" s="16" t="s">
        <v>34</v>
      </c>
      <c r="H3" s="16" t="s">
        <v>25</v>
      </c>
      <c r="I3" s="16" t="s">
        <v>30</v>
      </c>
      <c r="J3" s="16" t="s">
        <v>53</v>
      </c>
      <c r="K3" s="16" t="s">
        <v>53</v>
      </c>
      <c r="L3" s="17" t="s">
        <v>98</v>
      </c>
    </row>
    <row r="4" spans="2:12" x14ac:dyDescent="0.25">
      <c r="B4" s="18" t="s">
        <v>32</v>
      </c>
      <c r="C4" s="19" t="s">
        <v>108</v>
      </c>
      <c r="D4" s="19" t="s">
        <v>21</v>
      </c>
      <c r="E4" s="19" t="s">
        <v>22</v>
      </c>
      <c r="F4" s="19" t="s">
        <v>23</v>
      </c>
      <c r="G4" s="19" t="s">
        <v>34</v>
      </c>
      <c r="H4" s="19" t="s">
        <v>53</v>
      </c>
      <c r="I4" s="19" t="s">
        <v>53</v>
      </c>
      <c r="J4" s="19" t="s">
        <v>25</v>
      </c>
      <c r="K4" s="19" t="s">
        <v>25</v>
      </c>
      <c r="L4" s="19" t="s">
        <v>109</v>
      </c>
    </row>
    <row r="5" spans="2:12" x14ac:dyDescent="0.25">
      <c r="B5" s="20" t="s">
        <v>35</v>
      </c>
      <c r="C5" s="20" t="s">
        <v>36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20" t="s">
        <v>25</v>
      </c>
      <c r="J5" s="20" t="s">
        <v>25</v>
      </c>
      <c r="K5" s="20" t="s">
        <v>25</v>
      </c>
      <c r="L5" s="21" t="s">
        <v>26</v>
      </c>
    </row>
    <row r="6" spans="2:12" x14ac:dyDescent="0.25">
      <c r="B6" s="18" t="s">
        <v>37</v>
      </c>
      <c r="C6" s="19" t="s">
        <v>38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30</v>
      </c>
      <c r="I6" s="19" t="s">
        <v>25</v>
      </c>
      <c r="J6" s="19" t="s">
        <v>30</v>
      </c>
      <c r="K6" s="19" t="s">
        <v>30</v>
      </c>
      <c r="L6" s="19" t="s">
        <v>31</v>
      </c>
    </row>
    <row r="7" spans="2:12" x14ac:dyDescent="0.25">
      <c r="B7" s="20" t="s">
        <v>40</v>
      </c>
      <c r="C7" s="20" t="s">
        <v>119</v>
      </c>
      <c r="D7" s="20" t="s">
        <v>21</v>
      </c>
      <c r="E7" s="20" t="s">
        <v>22</v>
      </c>
      <c r="F7" s="20" t="s">
        <v>34</v>
      </c>
      <c r="G7" s="20" t="s">
        <v>24</v>
      </c>
      <c r="H7" s="20" t="s">
        <v>30</v>
      </c>
      <c r="I7" s="20" t="s">
        <v>25</v>
      </c>
      <c r="J7" s="20" t="s">
        <v>25</v>
      </c>
      <c r="K7" s="20" t="s">
        <v>30</v>
      </c>
      <c r="L7" s="21" t="s">
        <v>39</v>
      </c>
    </row>
    <row r="8" spans="2:12" x14ac:dyDescent="0.25">
      <c r="B8" s="18" t="s">
        <v>93</v>
      </c>
      <c r="C8" s="19" t="s">
        <v>120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30</v>
      </c>
      <c r="I8" s="19" t="s">
        <v>25</v>
      </c>
      <c r="J8" s="19" t="s">
        <v>25</v>
      </c>
      <c r="K8" s="19" t="s">
        <v>30</v>
      </c>
      <c r="L8" s="19" t="s">
        <v>48</v>
      </c>
    </row>
    <row r="9" spans="2:12" x14ac:dyDescent="0.25">
      <c r="B9" s="20" t="s">
        <v>42</v>
      </c>
      <c r="C9" s="20" t="s">
        <v>43</v>
      </c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25</v>
      </c>
      <c r="J9" s="20" t="s">
        <v>25</v>
      </c>
      <c r="K9" s="20" t="s">
        <v>30</v>
      </c>
      <c r="L9" s="21" t="s">
        <v>31</v>
      </c>
    </row>
    <row r="10" spans="2:12" x14ac:dyDescent="0.25">
      <c r="B10" s="18" t="s">
        <v>44</v>
      </c>
      <c r="C10" s="19" t="s">
        <v>45</v>
      </c>
      <c r="D10" s="19" t="s">
        <v>21</v>
      </c>
      <c r="E10" s="19" t="s">
        <v>22</v>
      </c>
      <c r="F10" s="19" t="s">
        <v>23</v>
      </c>
      <c r="G10" s="19" t="s">
        <v>24</v>
      </c>
      <c r="H10" s="19" t="s">
        <v>25</v>
      </c>
      <c r="I10" s="19" t="s">
        <v>25</v>
      </c>
      <c r="J10" s="19" t="s">
        <v>30</v>
      </c>
      <c r="K10" s="19" t="s">
        <v>30</v>
      </c>
      <c r="L10" s="19" t="s">
        <v>26</v>
      </c>
    </row>
    <row r="11" spans="2:12" x14ac:dyDescent="0.25">
      <c r="B11" s="20" t="s">
        <v>46</v>
      </c>
      <c r="C11" s="20" t="s">
        <v>110</v>
      </c>
      <c r="D11" s="20" t="s">
        <v>91</v>
      </c>
      <c r="E11" s="20" t="s">
        <v>92</v>
      </c>
      <c r="F11" s="20" t="s">
        <v>34</v>
      </c>
      <c r="G11" s="20" t="s">
        <v>24</v>
      </c>
      <c r="H11" s="20" t="s">
        <v>30</v>
      </c>
      <c r="I11" s="20" t="s">
        <v>25</v>
      </c>
      <c r="J11" s="20" t="s">
        <v>30</v>
      </c>
      <c r="K11" s="20" t="s">
        <v>30</v>
      </c>
      <c r="L11" s="21" t="s">
        <v>31</v>
      </c>
    </row>
    <row r="12" spans="2:12" x14ac:dyDescent="0.25">
      <c r="B12" s="18" t="s">
        <v>49</v>
      </c>
      <c r="C12" s="19" t="s">
        <v>122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25</v>
      </c>
      <c r="I12" s="19" t="s">
        <v>30</v>
      </c>
      <c r="J12" s="19" t="s">
        <v>30</v>
      </c>
      <c r="K12" s="19" t="s">
        <v>30</v>
      </c>
      <c r="L12" s="19" t="s">
        <v>48</v>
      </c>
    </row>
    <row r="13" spans="2:12" x14ac:dyDescent="0.25">
      <c r="B13" s="20" t="s">
        <v>51</v>
      </c>
      <c r="C13" s="20" t="s">
        <v>111</v>
      </c>
      <c r="D13" s="20" t="s">
        <v>21</v>
      </c>
      <c r="E13" s="20" t="s">
        <v>22</v>
      </c>
      <c r="F13" s="20" t="s">
        <v>34</v>
      </c>
      <c r="G13" s="20" t="s">
        <v>24</v>
      </c>
      <c r="H13" s="20" t="s">
        <v>25</v>
      </c>
      <c r="I13" s="20" t="s">
        <v>25</v>
      </c>
      <c r="J13" s="20" t="s">
        <v>25</v>
      </c>
      <c r="K13" s="20" t="s">
        <v>30</v>
      </c>
      <c r="L13" s="21" t="s">
        <v>26</v>
      </c>
    </row>
    <row r="14" spans="2:12" x14ac:dyDescent="0.25">
      <c r="B14" s="18" t="s">
        <v>54</v>
      </c>
      <c r="C14" s="19" t="s">
        <v>112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30</v>
      </c>
      <c r="I14" s="19" t="s">
        <v>25</v>
      </c>
      <c r="J14" s="19" t="s">
        <v>25</v>
      </c>
      <c r="K14" s="19" t="s">
        <v>30</v>
      </c>
      <c r="L14" s="19" t="s">
        <v>31</v>
      </c>
    </row>
    <row r="15" spans="2:12" x14ac:dyDescent="0.25">
      <c r="B15" s="20" t="s">
        <v>56</v>
      </c>
      <c r="C15" s="20" t="s">
        <v>57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25</v>
      </c>
      <c r="I15" s="20" t="s">
        <v>25</v>
      </c>
      <c r="J15" s="20" t="s">
        <v>53</v>
      </c>
      <c r="K15" s="20" t="s">
        <v>53</v>
      </c>
      <c r="L15" s="21" t="s">
        <v>31</v>
      </c>
    </row>
    <row r="16" spans="2:12" x14ac:dyDescent="0.25">
      <c r="B16" s="18" t="s">
        <v>58</v>
      </c>
      <c r="C16" s="19" t="s">
        <v>59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19" t="s">
        <v>25</v>
      </c>
      <c r="J16" s="19" t="s">
        <v>25</v>
      </c>
      <c r="K16" s="19" t="s">
        <v>30</v>
      </c>
      <c r="L16" s="19" t="s">
        <v>48</v>
      </c>
    </row>
    <row r="17" spans="2:12" x14ac:dyDescent="0.25">
      <c r="B17" s="20" t="s">
        <v>60</v>
      </c>
      <c r="C17" s="20" t="s">
        <v>61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30</v>
      </c>
      <c r="I17" s="20" t="s">
        <v>25</v>
      </c>
      <c r="J17" s="20" t="s">
        <v>25</v>
      </c>
      <c r="K17" s="20" t="s">
        <v>30</v>
      </c>
      <c r="L17" s="21" t="s">
        <v>48</v>
      </c>
    </row>
    <row r="18" spans="2:12" x14ac:dyDescent="0.25">
      <c r="B18" s="18" t="s">
        <v>62</v>
      </c>
      <c r="C18" s="19" t="s">
        <v>63</v>
      </c>
      <c r="D18" s="19" t="s">
        <v>21</v>
      </c>
      <c r="E18" s="19" t="s">
        <v>22</v>
      </c>
      <c r="F18" s="19" t="s">
        <v>23</v>
      </c>
      <c r="G18" s="19" t="s">
        <v>24</v>
      </c>
      <c r="H18" s="19" t="s">
        <v>25</v>
      </c>
      <c r="I18" s="19" t="s">
        <v>25</v>
      </c>
      <c r="J18" s="19" t="s">
        <v>25</v>
      </c>
      <c r="K18" s="19" t="s">
        <v>30</v>
      </c>
      <c r="L18" s="19" t="s">
        <v>31</v>
      </c>
    </row>
    <row r="19" spans="2:12" x14ac:dyDescent="0.25">
      <c r="B19" s="20" t="s">
        <v>64</v>
      </c>
      <c r="C19" s="20" t="s">
        <v>163</v>
      </c>
      <c r="D19" s="20" t="s">
        <v>21</v>
      </c>
      <c r="E19" s="20" t="s">
        <v>22</v>
      </c>
      <c r="F19" s="20" t="s">
        <v>23</v>
      </c>
      <c r="G19" s="20" t="s">
        <v>24</v>
      </c>
      <c r="H19" s="20" t="s">
        <v>25</v>
      </c>
      <c r="I19" s="20" t="s">
        <v>25</v>
      </c>
      <c r="J19" s="20" t="s">
        <v>25</v>
      </c>
      <c r="K19" s="20" t="s">
        <v>53</v>
      </c>
      <c r="L19" s="21" t="s">
        <v>31</v>
      </c>
    </row>
    <row r="20" spans="2:12" x14ac:dyDescent="0.25">
      <c r="B20" s="18" t="s">
        <v>66</v>
      </c>
      <c r="C20" s="19" t="s">
        <v>67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30</v>
      </c>
      <c r="I20" s="19" t="s">
        <v>25</v>
      </c>
      <c r="J20" s="19" t="s">
        <v>30</v>
      </c>
      <c r="K20" s="19" t="s">
        <v>30</v>
      </c>
      <c r="L20" s="19" t="s">
        <v>31</v>
      </c>
    </row>
    <row r="21" spans="2:12" x14ac:dyDescent="0.25">
      <c r="B21" s="20" t="s">
        <v>68</v>
      </c>
      <c r="C21" s="20" t="s">
        <v>69</v>
      </c>
      <c r="D21" s="20" t="s">
        <v>21</v>
      </c>
      <c r="E21" s="20" t="s">
        <v>22</v>
      </c>
      <c r="F21" s="20" t="s">
        <v>23</v>
      </c>
      <c r="G21" s="20" t="s">
        <v>24</v>
      </c>
      <c r="H21" s="20" t="s">
        <v>25</v>
      </c>
      <c r="I21" s="20" t="s">
        <v>25</v>
      </c>
      <c r="J21" s="20" t="s">
        <v>30</v>
      </c>
      <c r="K21" s="20" t="s">
        <v>30</v>
      </c>
      <c r="L21" s="21" t="s">
        <v>31</v>
      </c>
    </row>
    <row r="22" spans="2:12" x14ac:dyDescent="0.25">
      <c r="B22" s="18" t="s">
        <v>70</v>
      </c>
      <c r="C22" s="19" t="s">
        <v>71</v>
      </c>
      <c r="D22" s="19" t="s">
        <v>21</v>
      </c>
      <c r="E22" s="19" t="s">
        <v>22</v>
      </c>
      <c r="F22" s="19" t="s">
        <v>23</v>
      </c>
      <c r="G22" s="19" t="s">
        <v>24</v>
      </c>
      <c r="H22" s="19" t="s">
        <v>25</v>
      </c>
      <c r="I22" s="19" t="s">
        <v>25</v>
      </c>
      <c r="J22" s="19" t="s">
        <v>25</v>
      </c>
      <c r="K22" s="19" t="s">
        <v>25</v>
      </c>
      <c r="L22" s="19" t="s">
        <v>31</v>
      </c>
    </row>
    <row r="23" spans="2:12" x14ac:dyDescent="0.25">
      <c r="B23" s="20" t="s">
        <v>72</v>
      </c>
      <c r="C23" s="20" t="s">
        <v>115</v>
      </c>
      <c r="D23" s="20" t="s">
        <v>91</v>
      </c>
      <c r="E23" s="20" t="s">
        <v>92</v>
      </c>
      <c r="F23" s="20" t="s">
        <v>23</v>
      </c>
      <c r="G23" s="20" t="s">
        <v>24</v>
      </c>
      <c r="H23" s="20" t="s">
        <v>30</v>
      </c>
      <c r="I23" s="20" t="s">
        <v>25</v>
      </c>
      <c r="J23" s="20" t="s">
        <v>30</v>
      </c>
      <c r="K23" s="20" t="s">
        <v>30</v>
      </c>
      <c r="L23" s="21" t="s">
        <v>48</v>
      </c>
    </row>
    <row r="24" spans="2:12" x14ac:dyDescent="0.25">
      <c r="B24" s="18" t="s">
        <v>74</v>
      </c>
      <c r="C24" s="19" t="s">
        <v>125</v>
      </c>
      <c r="D24" s="19" t="s">
        <v>21</v>
      </c>
      <c r="E24" s="19" t="s">
        <v>22</v>
      </c>
      <c r="F24" s="19" t="s">
        <v>23</v>
      </c>
      <c r="G24" s="19" t="s">
        <v>24</v>
      </c>
      <c r="H24" s="19" t="s">
        <v>25</v>
      </c>
      <c r="I24" s="19" t="s">
        <v>25</v>
      </c>
      <c r="J24" s="19" t="s">
        <v>25</v>
      </c>
      <c r="K24" s="19" t="s">
        <v>30</v>
      </c>
      <c r="L24" s="19" t="s">
        <v>31</v>
      </c>
    </row>
    <row r="25" spans="2:12" x14ac:dyDescent="0.25">
      <c r="B25" s="20" t="s">
        <v>76</v>
      </c>
      <c r="C25" s="20" t="s">
        <v>77</v>
      </c>
      <c r="D25" s="20" t="s">
        <v>21</v>
      </c>
      <c r="E25" s="20" t="s">
        <v>22</v>
      </c>
      <c r="F25" s="20" t="s">
        <v>23</v>
      </c>
      <c r="G25" s="20" t="s">
        <v>34</v>
      </c>
      <c r="H25" s="20" t="s">
        <v>25</v>
      </c>
      <c r="I25" s="20" t="s">
        <v>25</v>
      </c>
      <c r="J25" s="20" t="s">
        <v>25</v>
      </c>
      <c r="K25" s="20" t="s">
        <v>30</v>
      </c>
      <c r="L25" s="21" t="s">
        <v>98</v>
      </c>
    </row>
    <row r="26" spans="2:12" x14ac:dyDescent="0.25">
      <c r="B26" s="18" t="s">
        <v>78</v>
      </c>
      <c r="C26" s="19" t="s">
        <v>164</v>
      </c>
      <c r="D26" s="19" t="s">
        <v>21</v>
      </c>
      <c r="E26" s="19" t="s">
        <v>22</v>
      </c>
      <c r="F26" s="19" t="s">
        <v>23</v>
      </c>
      <c r="G26" s="19" t="s">
        <v>24</v>
      </c>
      <c r="H26" s="19" t="s">
        <v>30</v>
      </c>
      <c r="I26" s="19" t="s">
        <v>25</v>
      </c>
      <c r="J26" s="19" t="s">
        <v>30</v>
      </c>
      <c r="K26" s="19" t="s">
        <v>30</v>
      </c>
      <c r="L26" s="19" t="s">
        <v>31</v>
      </c>
    </row>
    <row r="27" spans="2:12" x14ac:dyDescent="0.25">
      <c r="B27" s="20" t="s">
        <v>80</v>
      </c>
      <c r="C27" s="20" t="s">
        <v>81</v>
      </c>
      <c r="D27" s="20" t="s">
        <v>21</v>
      </c>
      <c r="E27" s="20" t="s">
        <v>22</v>
      </c>
      <c r="F27" s="20" t="s">
        <v>23</v>
      </c>
      <c r="G27" s="20" t="s">
        <v>24</v>
      </c>
      <c r="H27" s="20" t="s">
        <v>30</v>
      </c>
      <c r="I27" s="20" t="s">
        <v>30</v>
      </c>
      <c r="J27" s="20" t="s">
        <v>25</v>
      </c>
      <c r="K27" s="20" t="s">
        <v>30</v>
      </c>
      <c r="L27" s="21" t="s">
        <v>31</v>
      </c>
    </row>
    <row r="28" spans="2:12" x14ac:dyDescent="0.25">
      <c r="B28" s="18" t="s">
        <v>82</v>
      </c>
      <c r="C28" s="19" t="s">
        <v>83</v>
      </c>
      <c r="D28" s="19" t="s">
        <v>21</v>
      </c>
      <c r="E28" s="19" t="s">
        <v>22</v>
      </c>
      <c r="F28" s="19" t="s">
        <v>34</v>
      </c>
      <c r="G28" s="19" t="s">
        <v>24</v>
      </c>
      <c r="H28" s="19" t="s">
        <v>25</v>
      </c>
      <c r="I28" s="19" t="s">
        <v>25</v>
      </c>
      <c r="J28" s="19" t="s">
        <v>25</v>
      </c>
      <c r="K28" s="19" t="s">
        <v>30</v>
      </c>
      <c r="L28" s="19" t="s">
        <v>31</v>
      </c>
    </row>
    <row r="29" spans="2:12" x14ac:dyDescent="0.25">
      <c r="B29" s="20" t="s">
        <v>84</v>
      </c>
      <c r="C29" s="20" t="s">
        <v>118</v>
      </c>
      <c r="D29" s="20" t="s">
        <v>21</v>
      </c>
      <c r="E29" s="20" t="s">
        <v>22</v>
      </c>
      <c r="F29" s="20" t="s">
        <v>23</v>
      </c>
      <c r="G29" s="20" t="s">
        <v>24</v>
      </c>
      <c r="H29" s="20" t="s">
        <v>30</v>
      </c>
      <c r="I29" s="20" t="s">
        <v>25</v>
      </c>
      <c r="J29" s="20" t="s">
        <v>30</v>
      </c>
      <c r="K29" s="20" t="s">
        <v>30</v>
      </c>
      <c r="L29" s="21" t="s">
        <v>31</v>
      </c>
    </row>
    <row r="30" spans="2:12" x14ac:dyDescent="0.25">
      <c r="B30" s="18" t="s">
        <v>86</v>
      </c>
      <c r="C30" s="19" t="s">
        <v>87</v>
      </c>
      <c r="D30" s="19" t="s">
        <v>21</v>
      </c>
      <c r="E30" s="19" t="s">
        <v>22</v>
      </c>
      <c r="F30" s="19" t="s">
        <v>23</v>
      </c>
      <c r="G30" s="19" t="s">
        <v>24</v>
      </c>
      <c r="H30" s="19" t="s">
        <v>30</v>
      </c>
      <c r="I30" s="19" t="s">
        <v>25</v>
      </c>
      <c r="J30" s="19" t="s">
        <v>25</v>
      </c>
      <c r="K30" s="19" t="s">
        <v>30</v>
      </c>
      <c r="L30" s="19" t="s">
        <v>31</v>
      </c>
    </row>
    <row r="31" spans="2:12" x14ac:dyDescent="0.25">
      <c r="B31" s="22" t="s">
        <v>88</v>
      </c>
      <c r="C31" s="22" t="s">
        <v>89</v>
      </c>
      <c r="D31" s="22" t="s">
        <v>21</v>
      </c>
      <c r="E31" s="22" t="s">
        <v>22</v>
      </c>
      <c r="F31" s="22" t="s">
        <v>23</v>
      </c>
      <c r="G31" s="22" t="s">
        <v>24</v>
      </c>
      <c r="H31" s="22" t="s">
        <v>25</v>
      </c>
      <c r="I31" s="22" t="s">
        <v>25</v>
      </c>
      <c r="J31" s="22" t="s">
        <v>30</v>
      </c>
      <c r="K31" s="22" t="s">
        <v>30</v>
      </c>
      <c r="L31" s="23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D25-D13F-4ABE-996F-08E4F57A3F14}">
  <sheetPr>
    <tabColor indexed="47"/>
  </sheetPr>
  <dimension ref="B1:L30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34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53</v>
      </c>
      <c r="E6" s="9" t="s">
        <v>53</v>
      </c>
      <c r="F6" s="9" t="s">
        <v>53</v>
      </c>
      <c r="G6" s="9" t="s">
        <v>24</v>
      </c>
      <c r="H6" s="9" t="s">
        <v>53</v>
      </c>
      <c r="I6" s="9" t="s">
        <v>53</v>
      </c>
      <c r="J6" s="9" t="s">
        <v>53</v>
      </c>
      <c r="K6" s="9" t="s">
        <v>53</v>
      </c>
      <c r="L6" s="10" t="s">
        <v>98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91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98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31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60</v>
      </c>
      <c r="C17" s="9" t="s">
        <v>105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15">
      <c r="B18" s="8" t="s">
        <v>64</v>
      </c>
      <c r="C18" s="9" t="s">
        <v>103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53</v>
      </c>
      <c r="I21" s="9" t="s">
        <v>53</v>
      </c>
      <c r="J21" s="9" t="s">
        <v>53</v>
      </c>
      <c r="K21" s="9" t="s">
        <v>53</v>
      </c>
      <c r="L21" s="10" t="s">
        <v>98</v>
      </c>
    </row>
    <row r="22" spans="2:12" ht="12" customHeight="1" x14ac:dyDescent="0.15">
      <c r="B22" s="8" t="s">
        <v>72</v>
      </c>
      <c r="C22" s="9" t="s">
        <v>165</v>
      </c>
      <c r="D22" s="9" t="s">
        <v>91</v>
      </c>
      <c r="E22" s="9" t="s">
        <v>53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26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78</v>
      </c>
      <c r="C25" s="9" t="s">
        <v>166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53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29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3DEA-C1E0-4301-B099-48DC599974F4}">
  <sheetPr>
    <tabColor indexed="47"/>
  </sheetPr>
  <dimension ref="B1:L29"/>
  <sheetViews>
    <sheetView showGridLines="0" zoomScaleNormal="100" workbookViewId="0">
      <selection activeCell="B3" sqref="B3:L29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tr">
        <f>IF(ISBLANK([6]DDataSource!A2),"",[6]DDataSource!A2)</f>
        <v>Belgium</v>
      </c>
      <c r="C3" s="9" t="str">
        <f>IF(ISBLANK([6]DDataSource!B2),"",[6]DDataSource!B2)</f>
        <v>BE-FLA_FRA</v>
      </c>
      <c r="D3" s="9" t="str">
        <f>IF(ISBLANK([6]DDataSource!C2),"",[6]DDataSource!C2)</f>
        <v>Cp</v>
      </c>
      <c r="E3" s="9" t="str">
        <f>IF(ISBLANK([6]DDataSource!D2),"",[6]DDataSource!D2)</f>
        <v>Co</v>
      </c>
      <c r="F3" s="9" t="str">
        <f>IF(ISBLANK([6]DDataSource!E2),"",[6]DDataSource!E2)</f>
        <v>P</v>
      </c>
      <c r="G3" s="9" t="str">
        <f>IF(ISBLANK([6]DDataSource!F2),"",[6]DDataSource!F2)</f>
        <v>C</v>
      </c>
      <c r="H3" s="9" t="str">
        <f>IF(ISBLANK([6]DDataSource!G2),"",[6]DDataSource!G2)</f>
        <v>Y</v>
      </c>
      <c r="I3" s="9" t="str">
        <f>IF(ISBLANK([6]DDataSource!H2),"",[6]DDataSource!H2)</f>
        <v>Y</v>
      </c>
      <c r="J3" s="9" t="str">
        <f>IF(ISBLANK([6]DDataSource!I2),"",[6]DDataSource!I2)</f>
        <v>Y</v>
      </c>
      <c r="K3" s="9" t="str">
        <f>IF(ISBLANK([6]DDataSource!J2),"",[6]DDataSource!J2)</f>
        <v>Y</v>
      </c>
      <c r="L3" s="10" t="str">
        <f>IF(ISBLANK([6]DDataSource!K2),"",[6]DDataSource!K2)</f>
        <v>Not specified/unknown</v>
      </c>
    </row>
    <row r="4" spans="2:12" ht="12" customHeight="1" x14ac:dyDescent="0.15">
      <c r="B4" s="8" t="str">
        <f>IF(ISBLANK([6]DDataSource!A3),"",[6]DDataSource!A3)</f>
        <v>Bulgaria</v>
      </c>
      <c r="C4" s="9" t="str">
        <f>IF(ISBLANK([6]DDataSource!B3),"",[6]DDataSource!B3)</f>
        <v>BG-NATIONAL_SURVEILLANCE</v>
      </c>
      <c r="D4" s="9" t="str">
        <f>IF(ISBLANK([6]DDataSource!C3),"",[6]DDataSource!C3)</f>
        <v>Cp</v>
      </c>
      <c r="E4" s="9" t="str">
        <f>IF(ISBLANK([6]DDataSource!D3),"",[6]DDataSource!D3)</f>
        <v>Co</v>
      </c>
      <c r="F4" s="9" t="str">
        <f>IF(ISBLANK([6]DDataSource!E3),"",[6]DDataSource!E3)</f>
        <v>P</v>
      </c>
      <c r="G4" s="9" t="str">
        <f>IF(ISBLANK([6]DDataSource!F3),"",[6]DDataSource!F3)</f>
        <v>A</v>
      </c>
      <c r="H4" s="9" t="str">
        <f>IF(ISBLANK([6]DDataSource!G3),"",[6]DDataSource!G3)</f>
        <v>Y</v>
      </c>
      <c r="I4" s="9" t="str">
        <f>IF(ISBLANK([6]DDataSource!H3),"",[6]DDataSource!H3)</f>
        <v>Y</v>
      </c>
      <c r="J4" s="9" t="str">
        <f>IF(ISBLANK([6]DDataSource!I3),"",[6]DDataSource!I3)</f>
        <v>Y</v>
      </c>
      <c r="K4" s="9" t="str">
        <f>IF(ISBLANK([6]DDataSource!J3),"",[6]DDataSource!J3)</f>
        <v>Y</v>
      </c>
      <c r="L4" s="10" t="str">
        <f>IF(ISBLANK([6]DDataSource!K3),"",[6]DDataSource!K3)</f>
        <v>EU-2018</v>
      </c>
    </row>
    <row r="5" spans="2:12" ht="12" customHeight="1" x14ac:dyDescent="0.15">
      <c r="B5" s="8" t="str">
        <f>IF(ISBLANK([6]DDataSource!A4),"",[6]DDataSource!A4)</f>
        <v>Croatia</v>
      </c>
      <c r="C5" s="9" t="str">
        <f>IF(ISBLANK([6]DDataSource!B4),"",[6]DDataSource!B4)</f>
        <v>HR-CNIPH</v>
      </c>
      <c r="D5" s="9" t="str">
        <f>IF(ISBLANK([6]DDataSource!C4),"",[6]DDataSource!C4)</f>
        <v>Cp</v>
      </c>
      <c r="E5" s="9" t="str">
        <f>IF(ISBLANK([6]DDataSource!D4),"",[6]DDataSource!D4)</f>
        <v>Co</v>
      </c>
      <c r="F5" s="9" t="str">
        <f>IF(ISBLANK([6]DDataSource!E4),"",[6]DDataSource!E4)</f>
        <v>P</v>
      </c>
      <c r="G5" s="9" t="str">
        <f>IF(ISBLANK([6]DDataSource!F4),"",[6]DDataSource!F4)</f>
        <v>C</v>
      </c>
      <c r="H5" s="9" t="str">
        <f>IF(ISBLANK([6]DDataSource!G4),"",[6]DDataSource!G4)</f>
        <v>Y</v>
      </c>
      <c r="I5" s="9" t="str">
        <f>IF(ISBLANK([6]DDataSource!H4),"",[6]DDataSource!H4)</f>
        <v>Y</v>
      </c>
      <c r="J5" s="9" t="str">
        <f>IF(ISBLANK([6]DDataSource!I4),"",[6]DDataSource!I4)</f>
        <v>Y</v>
      </c>
      <c r="K5" s="9" t="str">
        <f>IF(ISBLANK([6]DDataSource!J4),"",[6]DDataSource!J4)</f>
        <v>Y</v>
      </c>
      <c r="L5" s="10" t="str">
        <f>IF(ISBLANK([6]DDataSource!K4),"",[6]DDataSource!K4)</f>
        <v>EU-2012</v>
      </c>
    </row>
    <row r="6" spans="2:12" ht="12" customHeight="1" x14ac:dyDescent="0.15">
      <c r="B6" s="8" t="str">
        <f>IF(ISBLANK([6]DDataSource!A5),"",[6]DDataSource!A5)</f>
        <v>Cyprus</v>
      </c>
      <c r="C6" s="9" t="str">
        <f>IF(ISBLANK([6]DDataSource!B5),"",[6]DDataSource!B5)</f>
        <v>CY-NOTIFIED_DISEASES</v>
      </c>
      <c r="D6" s="9" t="str">
        <f>IF(ISBLANK([6]DDataSource!C5),"",[6]DDataSource!C5)</f>
        <v>Cp</v>
      </c>
      <c r="E6" s="9" t="str">
        <f>IF(ISBLANK([6]DDataSource!D5),"",[6]DDataSource!D5)</f>
        <v>Co</v>
      </c>
      <c r="F6" s="9" t="str">
        <f>IF(ISBLANK([6]DDataSource!E5),"",[6]DDataSource!E5)</f>
        <v>P</v>
      </c>
      <c r="G6" s="9" t="str">
        <f>IF(ISBLANK([6]DDataSource!F5),"",[6]DDataSource!F5)</f>
        <v>C</v>
      </c>
      <c r="H6" s="9" t="str">
        <f>IF(ISBLANK([6]DDataSource!G5),"",[6]DDataSource!G5)</f>
        <v>N</v>
      </c>
      <c r="I6" s="9" t="str">
        <f>IF(ISBLANK([6]DDataSource!H5),"",[6]DDataSource!H5)</f>
        <v>Y</v>
      </c>
      <c r="J6" s="9" t="str">
        <f>IF(ISBLANK([6]DDataSource!I5),"",[6]DDataSource!I5)</f>
        <v>N</v>
      </c>
      <c r="K6" s="9" t="str">
        <f>IF(ISBLANK([6]DDataSource!J5),"",[6]DDataSource!J5)</f>
        <v>N</v>
      </c>
      <c r="L6" s="10" t="str">
        <f>IF(ISBLANK([6]DDataSource!K5),"",[6]DDataSource!K5)</f>
        <v>EU-2018</v>
      </c>
    </row>
    <row r="7" spans="2:12" ht="12" customHeight="1" x14ac:dyDescent="0.15">
      <c r="B7" s="8" t="str">
        <f>IF(ISBLANK([6]DDataSource!A6),"",[6]DDataSource!A6)</f>
        <v>Czechia</v>
      </c>
      <c r="C7" s="9" t="str">
        <f>IF(ISBLANK([6]DDataSource!B6),"",[6]DDataSource!B6)</f>
        <v>CZ-ISIN</v>
      </c>
      <c r="D7" s="9" t="str">
        <f>IF(ISBLANK([6]DDataSource!C6),"",[6]DDataSource!C6)</f>
        <v>Cp</v>
      </c>
      <c r="E7" s="9" t="str">
        <f>IF(ISBLANK([6]DDataSource!D6),"",[6]DDataSource!D6)</f>
        <v>Co</v>
      </c>
      <c r="F7" s="9" t="str">
        <f>IF(ISBLANK([6]DDataSource!E6),"",[6]DDataSource!E6)</f>
        <v>A</v>
      </c>
      <c r="G7" s="9" t="str">
        <f>IF(ISBLANK([6]DDataSource!F6),"",[6]DDataSource!F6)</f>
        <v>C</v>
      </c>
      <c r="H7" s="9" t="str">
        <f>IF(ISBLANK([6]DDataSource!G6),"",[6]DDataSource!G6)</f>
        <v>Y</v>
      </c>
      <c r="I7" s="9" t="str">
        <f>IF(ISBLANK([6]DDataSource!H6),"",[6]DDataSource!H6)</f>
        <v>Y</v>
      </c>
      <c r="J7" s="9" t="str">
        <f>IF(ISBLANK([6]DDataSource!I6),"",[6]DDataSource!I6)</f>
        <v>Y</v>
      </c>
      <c r="K7" s="9" t="str">
        <f>IF(ISBLANK([6]DDataSource!J6),"",[6]DDataSource!J6)</f>
        <v>N</v>
      </c>
      <c r="L7" s="10" t="str">
        <f>IF(ISBLANK([6]DDataSource!K6),"",[6]DDataSource!K6)</f>
        <v>EU-2018</v>
      </c>
    </row>
    <row r="8" spans="2:12" ht="12" customHeight="1" x14ac:dyDescent="0.15">
      <c r="B8" s="8" t="str">
        <f>IF(ISBLANK([6]DDataSource!A7),"",[6]DDataSource!A7)</f>
        <v>Denmark</v>
      </c>
      <c r="C8" s="9" t="str">
        <f>IF(ISBLANK([6]DDataSource!B7),"",[6]DDataSource!B7)</f>
        <v>DK-MIS</v>
      </c>
      <c r="D8" s="9" t="str">
        <f>IF(ISBLANK([6]DDataSource!C7),"",[6]DDataSource!C7)</f>
        <v>Cp</v>
      </c>
      <c r="E8" s="9" t="str">
        <f>IF(ISBLANK([6]DDataSource!D7),"",[6]DDataSource!D7)</f>
        <v>Co</v>
      </c>
      <c r="F8" s="9" t="str">
        <f>IF(ISBLANK([6]DDataSource!E7),"",[6]DDataSource!E7)</f>
        <v>P</v>
      </c>
      <c r="G8" s="9" t="str">
        <f>IF(ISBLANK([6]DDataSource!F7),"",[6]DDataSource!F7)</f>
        <v>C</v>
      </c>
      <c r="H8" s="9" t="str">
        <f>IF(ISBLANK([6]DDataSource!G7),"",[6]DDataSource!G7)</f>
        <v>N</v>
      </c>
      <c r="I8" s="9" t="str">
        <f>IF(ISBLANK([6]DDataSource!H7),"",[6]DDataSource!H7)</f>
        <v>Y</v>
      </c>
      <c r="J8" s="9" t="str">
        <f>IF(ISBLANK([6]DDataSource!I7),"",[6]DDataSource!I7)</f>
        <v>N</v>
      </c>
      <c r="K8" s="9" t="str">
        <f>IF(ISBLANK([6]DDataSource!J7),"",[6]DDataSource!J7)</f>
        <v>N</v>
      </c>
      <c r="L8" s="10" t="str">
        <f>IF(ISBLANK([6]DDataSource!K7),"",[6]DDataSource!K7)</f>
        <v>Other</v>
      </c>
    </row>
    <row r="9" spans="2:12" ht="12" customHeight="1" x14ac:dyDescent="0.15">
      <c r="B9" s="8" t="str">
        <f>IF(ISBLANK([6]DDataSource!A8),"",[6]DDataSource!A8)</f>
        <v>Estonia</v>
      </c>
      <c r="C9" s="9" t="str">
        <f>IF(ISBLANK([6]DDataSource!B8),"",[6]DDataSource!B8)</f>
        <v>EE-NAKIS</v>
      </c>
      <c r="D9" s="9" t="str">
        <f>IF(ISBLANK([6]DDataSource!C8),"",[6]DDataSource!C8)</f>
        <v>Cp</v>
      </c>
      <c r="E9" s="9" t="str">
        <f>IF(ISBLANK([6]DDataSource!D8),"",[6]DDataSource!D8)</f>
        <v>Co</v>
      </c>
      <c r="F9" s="9" t="str">
        <f>IF(ISBLANK([6]DDataSource!E8),"",[6]DDataSource!E8)</f>
        <v>P</v>
      </c>
      <c r="G9" s="9" t="str">
        <f>IF(ISBLANK([6]DDataSource!F8),"",[6]DDataSource!F8)</f>
        <v>C</v>
      </c>
      <c r="H9" s="9" t="str">
        <f>IF(ISBLANK([6]DDataSource!G8),"",[6]DDataSource!G8)</f>
        <v>Y</v>
      </c>
      <c r="I9" s="9" t="str">
        <f>IF(ISBLANK([6]DDataSource!H8),"",[6]DDataSource!H8)</f>
        <v>Y</v>
      </c>
      <c r="J9" s="9" t="str">
        <f>IF(ISBLANK([6]DDataSource!I8),"",[6]DDataSource!I8)</f>
        <v>Y</v>
      </c>
      <c r="K9" s="9" t="str">
        <f>IF(ISBLANK([6]DDataSource!J8),"",[6]DDataSource!J8)</f>
        <v>N</v>
      </c>
      <c r="L9" s="10" t="str">
        <f>IF(ISBLANK([6]DDataSource!K8),"",[6]DDataSource!K8)</f>
        <v>EU-2018</v>
      </c>
    </row>
    <row r="10" spans="2:12" ht="12" customHeight="1" x14ac:dyDescent="0.15">
      <c r="B10" s="8" t="str">
        <f>IF(ISBLANK([6]DDataSource!A9),"",[6]DDataSource!A9)</f>
        <v>France</v>
      </c>
      <c r="C10" s="9" t="str">
        <f>IF(ISBLANK([6]DDataSource!B9),"",[6]DDataSource!B9)</f>
        <v>FR-MANDATORY_INFECTIOUS_DISEASES</v>
      </c>
      <c r="D10" s="9" t="str">
        <f>IF(ISBLANK([6]DDataSource!C9),"",[6]DDataSource!C9)</f>
        <v>Cp</v>
      </c>
      <c r="E10" s="9" t="str">
        <f>IF(ISBLANK([6]DDataSource!D9),"",[6]DDataSource!D9)</f>
        <v>Co</v>
      </c>
      <c r="F10" s="9" t="str">
        <f>IF(ISBLANK([6]DDataSource!E9),"",[6]DDataSource!E9)</f>
        <v>P</v>
      </c>
      <c r="G10" s="9" t="str">
        <f>IF(ISBLANK([6]DDataSource!F9),"",[6]DDataSource!F9)</f>
        <v>C</v>
      </c>
      <c r="H10" s="9" t="str">
        <f>IF(ISBLANK([6]DDataSource!G9),"",[6]DDataSource!G9)</f>
        <v>Y</v>
      </c>
      <c r="I10" s="9" t="str">
        <f>IF(ISBLANK([6]DDataSource!H9),"",[6]DDataSource!H9)</f>
        <v>Y</v>
      </c>
      <c r="J10" s="9" t="str">
        <f>IF(ISBLANK([6]DDataSource!I9),"",[6]DDataSource!I9)</f>
        <v>Y</v>
      </c>
      <c r="K10" s="9" t="str">
        <f>IF(ISBLANK([6]DDataSource!J9),"",[6]DDataSource!J9)</f>
        <v>Y</v>
      </c>
      <c r="L10" s="10" t="str">
        <f>IF(ISBLANK([6]DDataSource!K9),"",[6]DDataSource!K9)</f>
        <v>Other</v>
      </c>
    </row>
    <row r="11" spans="2:12" ht="12" customHeight="1" x14ac:dyDescent="0.15">
      <c r="B11" s="8" t="str">
        <f>IF(ISBLANK([6]DDataSource!A10),"",[6]DDataSource!A10)</f>
        <v>Greece</v>
      </c>
      <c r="C11" s="9" t="str">
        <f>IF(ISBLANK([6]DDataSource!B10),"",[6]DDataSource!B10)</f>
        <v>EL-NOTIFIABLE_DISEASES</v>
      </c>
      <c r="D11" s="9" t="str">
        <f>IF(ISBLANK([6]DDataSource!C10),"",[6]DDataSource!C10)</f>
        <v>Cp</v>
      </c>
      <c r="E11" s="9" t="str">
        <f>IF(ISBLANK([6]DDataSource!D10),"",[6]DDataSource!D10)</f>
        <v>Co</v>
      </c>
      <c r="F11" s="9" t="str">
        <f>IF(ISBLANK([6]DDataSource!E10),"",[6]DDataSource!E10)</f>
        <v>P</v>
      </c>
      <c r="G11" s="9" t="str">
        <f>IF(ISBLANK([6]DDataSource!F10),"",[6]DDataSource!F10)</f>
        <v>C</v>
      </c>
      <c r="H11" s="9" t="str">
        <f>IF(ISBLANK([6]DDataSource!G10),"",[6]DDataSource!G10)</f>
        <v>Y</v>
      </c>
      <c r="I11" s="9" t="str">
        <f>IF(ISBLANK([6]DDataSource!H10),"",[6]DDataSource!H10)</f>
        <v>Y</v>
      </c>
      <c r="J11" s="9" t="str">
        <f>IF(ISBLANK([6]DDataSource!I10),"",[6]DDataSource!I10)</f>
        <v>Y</v>
      </c>
      <c r="K11" s="9" t="str">
        <f>IF(ISBLANK([6]DDataSource!J10),"",[6]DDataSource!J10)</f>
        <v>.</v>
      </c>
      <c r="L11" s="10" t="str">
        <f>IF(ISBLANK([6]DDataSource!K10),"",[6]DDataSource!K10)</f>
        <v>EU-2018</v>
      </c>
    </row>
    <row r="12" spans="2:12" ht="12" customHeight="1" x14ac:dyDescent="0.15">
      <c r="B12" s="8" t="str">
        <f>IF(ISBLANK([6]DDataSource!A11),"",[6]DDataSource!A11)</f>
        <v>Hungary</v>
      </c>
      <c r="C12" s="9" t="str">
        <f>IF(ISBLANK([6]DDataSource!B11),"",[6]DDataSource!B11)</f>
        <v>HU-EFRIR</v>
      </c>
      <c r="D12" s="9" t="str">
        <f>IF(ISBLANK([6]DDataSource!C11),"",[6]DDataSource!C11)</f>
        <v>Cp</v>
      </c>
      <c r="E12" s="9" t="str">
        <f>IF(ISBLANK([6]DDataSource!D11),"",[6]DDataSource!D11)</f>
        <v>Co</v>
      </c>
      <c r="F12" s="9" t="str">
        <f>IF(ISBLANK([6]DDataSource!E11),"",[6]DDataSource!E11)</f>
        <v>P</v>
      </c>
      <c r="G12" s="9" t="str">
        <f>IF(ISBLANK([6]DDataSource!F11),"",[6]DDataSource!F11)</f>
        <v>C</v>
      </c>
      <c r="H12" s="9" t="str">
        <f>IF(ISBLANK([6]DDataSource!G11),"",[6]DDataSource!G11)</f>
        <v>Y</v>
      </c>
      <c r="I12" s="9" t="str">
        <f>IF(ISBLANK([6]DDataSource!H11),"",[6]DDataSource!H11)</f>
        <v>Y</v>
      </c>
      <c r="J12" s="9" t="str">
        <f>IF(ISBLANK([6]DDataSource!I11),"",[6]DDataSource!I11)</f>
        <v>Y</v>
      </c>
      <c r="K12" s="9" t="str">
        <f>IF(ISBLANK([6]DDataSource!J11),"",[6]DDataSource!J11)</f>
        <v>N</v>
      </c>
      <c r="L12" s="10" t="str">
        <f>IF(ISBLANK([6]DDataSource!K11),"",[6]DDataSource!K11)</f>
        <v>EU-2018</v>
      </c>
    </row>
    <row r="13" spans="2:12" ht="12" customHeight="1" x14ac:dyDescent="0.15">
      <c r="B13" s="8" t="str">
        <f>IF(ISBLANK([6]DDataSource!A12),"",[6]DDataSource!A12)</f>
        <v>Iceland</v>
      </c>
      <c r="C13" s="9" t="str">
        <f>IF(ISBLANK([6]DDataSource!B12),"",[6]DDataSource!B12)</f>
        <v>IS-SUBJECT_TO_REGISTRATION</v>
      </c>
      <c r="D13" s="9" t="str">
        <f>IF(ISBLANK([6]DDataSource!C12),"",[6]DDataSource!C12)</f>
        <v>Cp</v>
      </c>
      <c r="E13" s="9" t="str">
        <f>IF(ISBLANK([6]DDataSource!D12),"",[6]DDataSource!D12)</f>
        <v>Co</v>
      </c>
      <c r="F13" s="9" t="str">
        <f>IF(ISBLANK([6]DDataSource!E12),"",[6]DDataSource!E12)</f>
        <v>P</v>
      </c>
      <c r="G13" s="9" t="str">
        <f>IF(ISBLANK([6]DDataSource!F12),"",[6]DDataSource!F12)</f>
        <v>C</v>
      </c>
      <c r="H13" s="9" t="str">
        <f>IF(ISBLANK([6]DDataSource!G12),"",[6]DDataSource!G12)</f>
        <v>Y</v>
      </c>
      <c r="I13" s="9" t="str">
        <f>IF(ISBLANK([6]DDataSource!H12),"",[6]DDataSource!H12)</f>
        <v>Y</v>
      </c>
      <c r="J13" s="9" t="str">
        <f>IF(ISBLANK([6]DDataSource!I12),"",[6]DDataSource!I12)</f>
        <v>.</v>
      </c>
      <c r="K13" s="9" t="str">
        <f>IF(ISBLANK([6]DDataSource!J12),"",[6]DDataSource!J12)</f>
        <v>.</v>
      </c>
      <c r="L13" s="10" t="str">
        <f>IF(ISBLANK([6]DDataSource!K12),"",[6]DDataSource!K12)</f>
        <v>EU-2018</v>
      </c>
    </row>
    <row r="14" spans="2:12" ht="12" customHeight="1" x14ac:dyDescent="0.15">
      <c r="B14" s="8" t="str">
        <f>IF(ISBLANK([6]DDataSource!A13),"",[6]DDataSource!A13)</f>
        <v>Ireland</v>
      </c>
      <c r="C14" s="9" t="str">
        <f>IF(ISBLANK([6]DDataSource!B13),"",[6]DDataSource!B13)</f>
        <v>IE-CIDR</v>
      </c>
      <c r="D14" s="9" t="str">
        <f>IF(ISBLANK([6]DDataSource!C13),"",[6]DDataSource!C13)</f>
        <v>Cp</v>
      </c>
      <c r="E14" s="9" t="str">
        <f>IF(ISBLANK([6]DDataSource!D13),"",[6]DDataSource!D13)</f>
        <v>Co</v>
      </c>
      <c r="F14" s="9" t="str">
        <f>IF(ISBLANK([6]DDataSource!E13),"",[6]DDataSource!E13)</f>
        <v>P</v>
      </c>
      <c r="G14" s="9" t="str">
        <f>IF(ISBLANK([6]DDataSource!F13),"",[6]DDataSource!F13)</f>
        <v>C</v>
      </c>
      <c r="H14" s="9" t="str">
        <f>IF(ISBLANK([6]DDataSource!G13),"",[6]DDataSource!G13)</f>
        <v>Y</v>
      </c>
      <c r="I14" s="9" t="str">
        <f>IF(ISBLANK([6]DDataSource!H13),"",[6]DDataSource!H13)</f>
        <v>Y</v>
      </c>
      <c r="J14" s="9" t="str">
        <f>IF(ISBLANK([6]DDataSource!I13),"",[6]DDataSource!I13)</f>
        <v>Y</v>
      </c>
      <c r="K14" s="9" t="str">
        <f>IF(ISBLANK([6]DDataSource!J13),"",[6]DDataSource!J13)</f>
        <v>N</v>
      </c>
      <c r="L14" s="10" t="str">
        <f>IF(ISBLANK([6]DDataSource!K13),"",[6]DDataSource!K13)</f>
        <v>EU-2012</v>
      </c>
    </row>
    <row r="15" spans="2:12" ht="12" customHeight="1" x14ac:dyDescent="0.15">
      <c r="B15" s="8" t="str">
        <f>IF(ISBLANK([6]DDataSource!A14),"",[6]DDataSource!A14)</f>
        <v>Italy</v>
      </c>
      <c r="C15" s="9" t="str">
        <f>IF(ISBLANK([6]DDataSource!B14),"",[6]DDataSource!B14)</f>
        <v>IT-NRS</v>
      </c>
      <c r="D15" s="9" t="str">
        <f>IF(ISBLANK([6]DDataSource!C14),"",[6]DDataSource!C14)</f>
        <v>Cp</v>
      </c>
      <c r="E15" s="9" t="str">
        <f>IF(ISBLANK([6]DDataSource!D14),"",[6]DDataSource!D14)</f>
        <v>Co</v>
      </c>
      <c r="F15" s="9" t="str">
        <f>IF(ISBLANK([6]DDataSource!E14),"",[6]DDataSource!E14)</f>
        <v>P</v>
      </c>
      <c r="G15" s="9" t="str">
        <f>IF(ISBLANK([6]DDataSource!F14),"",[6]DDataSource!F14)</f>
        <v>C</v>
      </c>
      <c r="H15" s="9" t="str">
        <f>IF(ISBLANK([6]DDataSource!G14),"",[6]DDataSource!G14)</f>
        <v>N</v>
      </c>
      <c r="I15" s="9" t="str">
        <f>IF(ISBLANK([6]DDataSource!H14),"",[6]DDataSource!H14)</f>
        <v>Y</v>
      </c>
      <c r="J15" s="9" t="str">
        <f>IF(ISBLANK([6]DDataSource!I14),"",[6]DDataSource!I14)</f>
        <v>Y</v>
      </c>
      <c r="K15" s="9" t="str">
        <f>IF(ISBLANK([6]DDataSource!J14),"",[6]DDataSource!J14)</f>
        <v>N</v>
      </c>
      <c r="L15" s="10" t="str">
        <f>IF(ISBLANK([6]DDataSource!K14),"",[6]DDataSource!K14)</f>
        <v>Other</v>
      </c>
    </row>
    <row r="16" spans="2:12" ht="12" customHeight="1" x14ac:dyDescent="0.15">
      <c r="B16" s="8" t="str">
        <f>IF(ISBLANK([6]DDataSource!A15),"",[6]DDataSource!A15)</f>
        <v>Latvia</v>
      </c>
      <c r="C16" s="9" t="str">
        <f>IF(ISBLANK([6]DDataSource!B15),"",[6]DDataSource!B15)</f>
        <v>LV-BSN</v>
      </c>
      <c r="D16" s="9" t="str">
        <f>IF(ISBLANK([6]DDataSource!C15),"",[6]DDataSource!C15)</f>
        <v>Cp</v>
      </c>
      <c r="E16" s="9" t="str">
        <f>IF(ISBLANK([6]DDataSource!D15),"",[6]DDataSource!D15)</f>
        <v>Co</v>
      </c>
      <c r="F16" s="9" t="str">
        <f>IF(ISBLANK([6]DDataSource!E15),"",[6]DDataSource!E15)</f>
        <v>P</v>
      </c>
      <c r="G16" s="9" t="str">
        <f>IF(ISBLANK([6]DDataSource!F15),"",[6]DDataSource!F15)</f>
        <v>C</v>
      </c>
      <c r="H16" s="9" t="str">
        <f>IF(ISBLANK([6]DDataSource!G15),"",[6]DDataSource!G15)</f>
        <v>Y</v>
      </c>
      <c r="I16" s="9" t="str">
        <f>IF(ISBLANK([6]DDataSource!H15),"",[6]DDataSource!H15)</f>
        <v>Y</v>
      </c>
      <c r="J16" s="9" t="str">
        <f>IF(ISBLANK([6]DDataSource!I15),"",[6]DDataSource!I15)</f>
        <v>Y</v>
      </c>
      <c r="K16" s="9" t="str">
        <f>IF(ISBLANK([6]DDataSource!J15),"",[6]DDataSource!J15)</f>
        <v>N</v>
      </c>
      <c r="L16" s="10" t="str">
        <f>IF(ISBLANK([6]DDataSource!K15),"",[6]DDataSource!K15)</f>
        <v>EU-2018</v>
      </c>
    </row>
    <row r="17" spans="2:12" ht="12" customHeight="1" x14ac:dyDescent="0.15">
      <c r="B17" s="8" t="str">
        <f>IF(ISBLANK([6]DDataSource!A16),"",[6]DDataSource!A16)</f>
        <v>Liechtenstein</v>
      </c>
      <c r="C17" s="9" t="str">
        <f>IF(ISBLANK([6]DDataSource!B16),"",[6]DDataSource!B16)</f>
        <v>LI-TETA</v>
      </c>
      <c r="D17" s="9" t="str">
        <f>IF(ISBLANK([6]DDataSource!C16),"",[6]DDataSource!C16)</f>
        <v>Cp</v>
      </c>
      <c r="E17" s="9" t="str">
        <f>IF(ISBLANK([6]DDataSource!D16),"",[6]DDataSource!D16)</f>
        <v>Co</v>
      </c>
      <c r="F17" s="9" t="str">
        <f>IF(ISBLANK([6]DDataSource!E16),"",[6]DDataSource!E16)</f>
        <v>P</v>
      </c>
      <c r="G17" s="9" t="str">
        <f>IF(ISBLANK([6]DDataSource!F16),"",[6]DDataSource!F16)</f>
        <v>C</v>
      </c>
      <c r="H17" s="9" t="str">
        <f>IF(ISBLANK([6]DDataSource!G16),"",[6]DDataSource!G16)</f>
        <v>N</v>
      </c>
      <c r="I17" s="9" t="str">
        <f>IF(ISBLANK([6]DDataSource!H16),"",[6]DDataSource!H16)</f>
        <v>Y</v>
      </c>
      <c r="J17" s="9" t="str">
        <f>IF(ISBLANK([6]DDataSource!I16),"",[6]DDataSource!I16)</f>
        <v>Y</v>
      </c>
      <c r="K17" s="9" t="str">
        <f>IF(ISBLANK([6]DDataSource!J16),"",[6]DDataSource!J16)</f>
        <v>.</v>
      </c>
      <c r="L17" s="10" t="str">
        <f>IF(ISBLANK([6]DDataSource!K16),"",[6]DDataSource!K16)</f>
        <v>EU-2018</v>
      </c>
    </row>
    <row r="18" spans="2:12" ht="12" customHeight="1" x14ac:dyDescent="0.15">
      <c r="B18" s="8" t="str">
        <f>IF(ISBLANK([6]DDataSource!A17),"",[6]DDataSource!A17)</f>
        <v>Lithuania</v>
      </c>
      <c r="C18" s="9" t="str">
        <f>IF(ISBLANK([6]DDataSource!B17),"",[6]DDataSource!B17)</f>
        <v>LT-COMMUNICABLE_DISEASES</v>
      </c>
      <c r="D18" s="9" t="str">
        <f>IF(ISBLANK([6]DDataSource!C17),"",[6]DDataSource!C17)</f>
        <v>Cp</v>
      </c>
      <c r="E18" s="9" t="str">
        <f>IF(ISBLANK([6]DDataSource!D17),"",[6]DDataSource!D17)</f>
        <v>Co</v>
      </c>
      <c r="F18" s="9" t="str">
        <f>IF(ISBLANK([6]DDataSource!E17),"",[6]DDataSource!E17)</f>
        <v>P</v>
      </c>
      <c r="G18" s="9" t="str">
        <f>IF(ISBLANK([6]DDataSource!F17),"",[6]DDataSource!F17)</f>
        <v>C</v>
      </c>
      <c r="H18" s="9" t="str">
        <f>IF(ISBLANK([6]DDataSource!G17),"",[6]DDataSource!G17)</f>
        <v>Y</v>
      </c>
      <c r="I18" s="9" t="str">
        <f>IF(ISBLANK([6]DDataSource!H17),"",[6]DDataSource!H17)</f>
        <v>Y</v>
      </c>
      <c r="J18" s="9" t="str">
        <f>IF(ISBLANK([6]DDataSource!I17),"",[6]DDataSource!I17)</f>
        <v>N</v>
      </c>
      <c r="K18" s="9" t="str">
        <f>IF(ISBLANK([6]DDataSource!J17),"",[6]DDataSource!J17)</f>
        <v>N</v>
      </c>
      <c r="L18" s="10" t="str">
        <f>IF(ISBLANK([6]DDataSource!K17),"",[6]DDataSource!K17)</f>
        <v>EU-2018</v>
      </c>
    </row>
    <row r="19" spans="2:12" ht="12" customHeight="1" x14ac:dyDescent="0.15">
      <c r="B19" s="8" t="str">
        <f>IF(ISBLANK([6]DDataSource!A18),"",[6]DDataSource!A18)</f>
        <v>Luxembourg</v>
      </c>
      <c r="C19" s="9" t="str">
        <f>IF(ISBLANK([6]DDataSource!B18),"",[6]DDataSource!B18)</f>
        <v>LU-SYSTEM1</v>
      </c>
      <c r="D19" s="9" t="str">
        <f>IF(ISBLANK([6]DDataSource!C18),"",[6]DDataSource!C18)</f>
        <v>Cp</v>
      </c>
      <c r="E19" s="9" t="str">
        <f>IF(ISBLANK([6]DDataSource!D18),"",[6]DDataSource!D18)</f>
        <v>Co</v>
      </c>
      <c r="F19" s="9" t="str">
        <f>IF(ISBLANK([6]DDataSource!E18),"",[6]DDataSource!E18)</f>
        <v>P</v>
      </c>
      <c r="G19" s="9" t="str">
        <f>IF(ISBLANK([6]DDataSource!F18),"",[6]DDataSource!F18)</f>
        <v>C</v>
      </c>
      <c r="H19" s="9" t="str">
        <f>IF(ISBLANK([6]DDataSource!G18),"",[6]DDataSource!G18)</f>
        <v>N</v>
      </c>
      <c r="I19" s="9" t="str">
        <f>IF(ISBLANK([6]DDataSource!H18),"",[6]DDataSource!H18)</f>
        <v>Y</v>
      </c>
      <c r="J19" s="9" t="str">
        <f>IF(ISBLANK([6]DDataSource!I18),"",[6]DDataSource!I18)</f>
        <v>N</v>
      </c>
      <c r="K19" s="9" t="str">
        <f>IF(ISBLANK([6]DDataSource!J18),"",[6]DDataSource!J18)</f>
        <v>N</v>
      </c>
      <c r="L19" s="10" t="str">
        <f>IF(ISBLANK([6]DDataSource!K18),"",[6]DDataSource!K18)</f>
        <v>EU-2018</v>
      </c>
    </row>
    <row r="20" spans="2:12" ht="12" customHeight="1" x14ac:dyDescent="0.15">
      <c r="B20" s="8" t="str">
        <f>IF(ISBLANK([6]DDataSource!A19),"",[6]DDataSource!A19)</f>
        <v>Malta</v>
      </c>
      <c r="C20" s="9" t="str">
        <f>IF(ISBLANK([6]DDataSource!B19),"",[6]DDataSource!B19)</f>
        <v>MT-DISEASE_SURVEILLANCE</v>
      </c>
      <c r="D20" s="9" t="str">
        <f>IF(ISBLANK([6]DDataSource!C19),"",[6]DDataSource!C19)</f>
        <v>Cp</v>
      </c>
      <c r="E20" s="9" t="str">
        <f>IF(ISBLANK([6]DDataSource!D19),"",[6]DDataSource!D19)</f>
        <v>Co</v>
      </c>
      <c r="F20" s="9" t="str">
        <f>IF(ISBLANK([6]DDataSource!E19),"",[6]DDataSource!E19)</f>
        <v>P</v>
      </c>
      <c r="G20" s="9" t="str">
        <f>IF(ISBLANK([6]DDataSource!F19),"",[6]DDataSource!F19)</f>
        <v>C</v>
      </c>
      <c r="H20" s="9" t="str">
        <f>IF(ISBLANK([6]DDataSource!G19),"",[6]DDataSource!G19)</f>
        <v>Y</v>
      </c>
      <c r="I20" s="9" t="str">
        <f>IF(ISBLANK([6]DDataSource!H19),"",[6]DDataSource!H19)</f>
        <v>Y</v>
      </c>
      <c r="J20" s="9" t="str">
        <f>IF(ISBLANK([6]DDataSource!I19),"",[6]DDataSource!I19)</f>
        <v>Y</v>
      </c>
      <c r="K20" s="9" t="str">
        <f>IF(ISBLANK([6]DDataSource!J19),"",[6]DDataSource!J19)</f>
        <v>Y</v>
      </c>
      <c r="L20" s="10" t="str">
        <f>IF(ISBLANK([6]DDataSource!K19),"",[6]DDataSource!K19)</f>
        <v>EU-2018</v>
      </c>
    </row>
    <row r="21" spans="2:12" ht="12" customHeight="1" x14ac:dyDescent="0.15">
      <c r="B21" s="8" t="str">
        <f>IF(ISBLANK([6]DDataSource!A20),"",[6]DDataSource!A20)</f>
        <v>Netherlands</v>
      </c>
      <c r="C21" s="9" t="str">
        <f>IF(ISBLANK([6]DDataSource!B20),"",[6]DDataSource!B20)</f>
        <v>NL-OSIRIS</v>
      </c>
      <c r="D21" s="9" t="str">
        <f>IF(ISBLANK([6]DDataSource!C20),"",[6]DDataSource!C20)</f>
        <v>Cp</v>
      </c>
      <c r="E21" s="9" t="str">
        <f>IF(ISBLANK([6]DDataSource!D20),"",[6]DDataSource!D20)</f>
        <v>Co</v>
      </c>
      <c r="F21" s="9" t="str">
        <f>IF(ISBLANK([6]DDataSource!E20),"",[6]DDataSource!E20)</f>
        <v>P</v>
      </c>
      <c r="G21" s="9" t="str">
        <f>IF(ISBLANK([6]DDataSource!F20),"",[6]DDataSource!F20)</f>
        <v>C</v>
      </c>
      <c r="H21" s="9" t="str">
        <f>IF(ISBLANK([6]DDataSource!G20),"",[6]DDataSource!G20)</f>
        <v>Y</v>
      </c>
      <c r="I21" s="9" t="str">
        <f>IF(ISBLANK([6]DDataSource!H20),"",[6]DDataSource!H20)</f>
        <v>Y</v>
      </c>
      <c r="J21" s="9" t="str">
        <f>IF(ISBLANK([6]DDataSource!I20),"",[6]DDataSource!I20)</f>
        <v>N</v>
      </c>
      <c r="K21" s="9" t="str">
        <f>IF(ISBLANK([6]DDataSource!J20),"",[6]DDataSource!J20)</f>
        <v>Y</v>
      </c>
      <c r="L21" s="10" t="str">
        <f>IF(ISBLANK([6]DDataSource!K20),"",[6]DDataSource!K20)</f>
        <v>EU-2008</v>
      </c>
    </row>
    <row r="22" spans="2:12" ht="12" customHeight="1" x14ac:dyDescent="0.15">
      <c r="B22" s="8" t="str">
        <f>IF(ISBLANK([6]DDataSource!A21),"",[6]DDataSource!A21)</f>
        <v>Norway</v>
      </c>
      <c r="C22" s="9" t="str">
        <f>IF(ISBLANK([6]DDataSource!B21),"",[6]DDataSource!B21)</f>
        <v>NO-MSIS_A</v>
      </c>
      <c r="D22" s="9" t="str">
        <f>IF(ISBLANK([6]DDataSource!C21),"",[6]DDataSource!C21)</f>
        <v>Cp</v>
      </c>
      <c r="E22" s="9" t="str">
        <f>IF(ISBLANK([6]DDataSource!D21),"",[6]DDataSource!D21)</f>
        <v>Co</v>
      </c>
      <c r="F22" s="9" t="str">
        <f>IF(ISBLANK([6]DDataSource!E21),"",[6]DDataSource!E21)</f>
        <v>P</v>
      </c>
      <c r="G22" s="9" t="str">
        <f>IF(ISBLANK([6]DDataSource!F21),"",[6]DDataSource!F21)</f>
        <v>C</v>
      </c>
      <c r="H22" s="9" t="str">
        <f>IF(ISBLANK([6]DDataSource!G21),"",[6]DDataSource!G21)</f>
        <v>Y</v>
      </c>
      <c r="I22" s="9" t="str">
        <f>IF(ISBLANK([6]DDataSource!H21),"",[6]DDataSource!H21)</f>
        <v>Y</v>
      </c>
      <c r="J22" s="9" t="str">
        <f>IF(ISBLANK([6]DDataSource!I21),"",[6]DDataSource!I21)</f>
        <v>Y</v>
      </c>
      <c r="K22" s="9" t="str">
        <f>IF(ISBLANK([6]DDataSource!J21),"",[6]DDataSource!J21)</f>
        <v>N</v>
      </c>
      <c r="L22" s="10" t="str">
        <f>IF(ISBLANK([6]DDataSource!K21),"",[6]DDataSource!K21)</f>
        <v>EU-2012</v>
      </c>
    </row>
    <row r="23" spans="2:12" ht="12" customHeight="1" x14ac:dyDescent="0.15">
      <c r="B23" s="8" t="str">
        <f>IF(ISBLANK([6]DDataSource!A22),"",[6]DDataSource!A22)</f>
        <v>Poland</v>
      </c>
      <c r="C23" s="9" t="str">
        <f>IF(ISBLANK([6]DDataSource!B22),"",[6]DDataSource!B22)</f>
        <v>PL-NATIONAL_SURVEILLANCE</v>
      </c>
      <c r="D23" s="9" t="str">
        <f>IF(ISBLANK([6]DDataSource!C22),"",[6]DDataSource!C22)</f>
        <v>Cp</v>
      </c>
      <c r="E23" s="9" t="str">
        <f>IF(ISBLANK([6]DDataSource!D22),"",[6]DDataSource!D22)</f>
        <v>Co</v>
      </c>
      <c r="F23" s="9" t="str">
        <f>IF(ISBLANK([6]DDataSource!E22),"",[6]DDataSource!E22)</f>
        <v>P</v>
      </c>
      <c r="G23" s="9" t="str">
        <f>IF(ISBLANK([6]DDataSource!F22),"",[6]DDataSource!F22)</f>
        <v>C</v>
      </c>
      <c r="H23" s="9" t="str">
        <f>IF(ISBLANK([6]DDataSource!G22),"",[6]DDataSource!G22)</f>
        <v>N</v>
      </c>
      <c r="I23" s="9" t="str">
        <f>IF(ISBLANK([6]DDataSource!H22),"",[6]DDataSource!H22)</f>
        <v>Y</v>
      </c>
      <c r="J23" s="9" t="str">
        <f>IF(ISBLANK([6]DDataSource!I22),"",[6]DDataSource!I22)</f>
        <v>Y</v>
      </c>
      <c r="K23" s="9" t="str">
        <f>IF(ISBLANK([6]DDataSource!J22),"",[6]DDataSource!J22)</f>
        <v>N</v>
      </c>
      <c r="L23" s="10" t="str">
        <f>IF(ISBLANK([6]DDataSource!K22),"",[6]DDataSource!K22)</f>
        <v>EU-2008</v>
      </c>
    </row>
    <row r="24" spans="2:12" ht="12" customHeight="1" x14ac:dyDescent="0.15">
      <c r="B24" s="8" t="str">
        <f>IF(ISBLANK([6]DDataSource!A23),"",[6]DDataSource!A23)</f>
        <v>Portugal</v>
      </c>
      <c r="C24" s="9" t="str">
        <f>IF(ISBLANK([6]DDataSource!B23),"",[6]DDataSource!B23)</f>
        <v>PT-TETANUS</v>
      </c>
      <c r="D24" s="9" t="str">
        <f>IF(ISBLANK([6]DDataSource!C23),"",[6]DDataSource!C23)</f>
        <v>Cp</v>
      </c>
      <c r="E24" s="9" t="str">
        <f>IF(ISBLANK([6]DDataSource!D23),"",[6]DDataSource!D23)</f>
        <v>Co</v>
      </c>
      <c r="F24" s="9" t="str">
        <f>IF(ISBLANK([6]DDataSource!E23),"",[6]DDataSource!E23)</f>
        <v>P</v>
      </c>
      <c r="G24" s="9" t="str">
        <f>IF(ISBLANK([6]DDataSource!F23),"",[6]DDataSource!F23)</f>
        <v>C</v>
      </c>
      <c r="H24" s="9" t="str">
        <f>IF(ISBLANK([6]DDataSource!G23),"",[6]DDataSource!G23)</f>
        <v>N</v>
      </c>
      <c r="I24" s="9" t="str">
        <f>IF(ISBLANK([6]DDataSource!H23),"",[6]DDataSource!H23)</f>
        <v>Y</v>
      </c>
      <c r="J24" s="9" t="str">
        <f>IF(ISBLANK([6]DDataSource!I23),"",[6]DDataSource!I23)</f>
        <v>N</v>
      </c>
      <c r="K24" s="9" t="str">
        <f>IF(ISBLANK([6]DDataSource!J23),"",[6]DDataSource!J23)</f>
        <v>N</v>
      </c>
      <c r="L24" s="10" t="str">
        <f>IF(ISBLANK([6]DDataSource!K23),"",[6]DDataSource!K23)</f>
        <v>EU-2012</v>
      </c>
    </row>
    <row r="25" spans="2:12" ht="12" customHeight="1" x14ac:dyDescent="0.15">
      <c r="B25" s="8" t="str">
        <f>IF(ISBLANK([6]DDataSource!A24),"",[6]DDataSource!A24)</f>
        <v>Romania</v>
      </c>
      <c r="C25" s="9" t="str">
        <f>IF(ISBLANK([6]DDataSource!B24),"",[6]DDataSource!B24)</f>
        <v>RO-RNSSy</v>
      </c>
      <c r="D25" s="9" t="str">
        <f>IF(ISBLANK([6]DDataSource!C24),"",[6]DDataSource!C24)</f>
        <v>Cp</v>
      </c>
      <c r="E25" s="9" t="str">
        <f>IF(ISBLANK([6]DDataSource!D24),"",[6]DDataSource!D24)</f>
        <v>Co</v>
      </c>
      <c r="F25" s="9" t="str">
        <f>IF(ISBLANK([6]DDataSource!E24),"",[6]DDataSource!E24)</f>
        <v>P</v>
      </c>
      <c r="G25" s="9" t="str">
        <f>IF(ISBLANK([6]DDataSource!F24),"",[6]DDataSource!F24)</f>
        <v>C</v>
      </c>
      <c r="H25" s="9" t="str">
        <f>IF(ISBLANK([6]DDataSource!G24),"",[6]DDataSource!G24)</f>
        <v>N</v>
      </c>
      <c r="I25" s="9" t="str">
        <f>IF(ISBLANK([6]DDataSource!H24),"",[6]DDataSource!H24)</f>
        <v>N</v>
      </c>
      <c r="J25" s="9" t="str">
        <f>IF(ISBLANK([6]DDataSource!I24),"",[6]DDataSource!I24)</f>
        <v>Y</v>
      </c>
      <c r="K25" s="9" t="str">
        <f>IF(ISBLANK([6]DDataSource!J24),"",[6]DDataSource!J24)</f>
        <v>N</v>
      </c>
      <c r="L25" s="10" t="str">
        <f>IF(ISBLANK([6]DDataSource!K24),"",[6]DDataSource!K24)</f>
        <v>Other</v>
      </c>
    </row>
    <row r="26" spans="2:12" ht="12" customHeight="1" x14ac:dyDescent="0.15">
      <c r="B26" s="8" t="str">
        <f>IF(ISBLANK([6]DDataSource!A25),"",[6]DDataSource!A25)</f>
        <v>Slovakia</v>
      </c>
      <c r="C26" s="9" t="str">
        <f>IF(ISBLANK([6]DDataSource!B25),"",[6]DDataSource!B25)</f>
        <v>SK-EPIS</v>
      </c>
      <c r="D26" s="9" t="str">
        <f>IF(ISBLANK([6]DDataSource!C25),"",[6]DDataSource!C25)</f>
        <v>Cp</v>
      </c>
      <c r="E26" s="9" t="str">
        <f>IF(ISBLANK([6]DDataSource!D25),"",[6]DDataSource!D25)</f>
        <v>Co</v>
      </c>
      <c r="F26" s="9" t="str">
        <f>IF(ISBLANK([6]DDataSource!E25),"",[6]DDataSource!E25)</f>
        <v>A</v>
      </c>
      <c r="G26" s="9" t="str">
        <f>IF(ISBLANK([6]DDataSource!F25),"",[6]DDataSource!F25)</f>
        <v>C</v>
      </c>
      <c r="H26" s="9" t="str">
        <f>IF(ISBLANK([6]DDataSource!G25),"",[6]DDataSource!G25)</f>
        <v>Y</v>
      </c>
      <c r="I26" s="9" t="str">
        <f>IF(ISBLANK([6]DDataSource!H25),"",[6]DDataSource!H25)</f>
        <v>Y</v>
      </c>
      <c r="J26" s="9" t="str">
        <f>IF(ISBLANK([6]DDataSource!I25),"",[6]DDataSource!I25)</f>
        <v>Y</v>
      </c>
      <c r="K26" s="9" t="str">
        <f>IF(ISBLANK([6]DDataSource!J25),"",[6]DDataSource!J25)</f>
        <v>N</v>
      </c>
      <c r="L26" s="10" t="str">
        <f>IF(ISBLANK([6]DDataSource!K25),"",[6]DDataSource!K25)</f>
        <v>EU-2018</v>
      </c>
    </row>
    <row r="27" spans="2:12" ht="12" customHeight="1" x14ac:dyDescent="0.15">
      <c r="B27" s="8" t="str">
        <f>IF(ISBLANK([6]DDataSource!A26),"",[6]DDataSource!A26)</f>
        <v>Slovenia</v>
      </c>
      <c r="C27" s="9" t="str">
        <f>IF(ISBLANK([6]DDataSource!B26),"",[6]DDataSource!B26)</f>
        <v>SI-SURVIVAL</v>
      </c>
      <c r="D27" s="9" t="str">
        <f>IF(ISBLANK([6]DDataSource!C26),"",[6]DDataSource!C26)</f>
        <v>Cp</v>
      </c>
      <c r="E27" s="9" t="str">
        <f>IF(ISBLANK([6]DDataSource!D26),"",[6]DDataSource!D26)</f>
        <v>Co</v>
      </c>
      <c r="F27" s="9" t="str">
        <f>IF(ISBLANK([6]DDataSource!E26),"",[6]DDataSource!E26)</f>
        <v>P</v>
      </c>
      <c r="G27" s="9" t="str">
        <f>IF(ISBLANK([6]DDataSource!F26),"",[6]DDataSource!F26)</f>
        <v>C</v>
      </c>
      <c r="H27" s="9" t="str">
        <f>IF(ISBLANK([6]DDataSource!G26),"",[6]DDataSource!G26)</f>
        <v>Y</v>
      </c>
      <c r="I27" s="9" t="str">
        <f>IF(ISBLANK([6]DDataSource!H26),"",[6]DDataSource!H26)</f>
        <v>Y</v>
      </c>
      <c r="J27" s="9" t="str">
        <f>IF(ISBLANK([6]DDataSource!I26),"",[6]DDataSource!I26)</f>
        <v>Y</v>
      </c>
      <c r="K27" s="9" t="str">
        <f>IF(ISBLANK([6]DDataSource!J26),"",[6]DDataSource!J26)</f>
        <v>N</v>
      </c>
      <c r="L27" s="10" t="str">
        <f>IF(ISBLANK([6]DDataSource!K26),"",[6]DDataSource!K26)</f>
        <v>EU-2008</v>
      </c>
    </row>
    <row r="28" spans="2:12" ht="12" customHeight="1" x14ac:dyDescent="0.15">
      <c r="B28" s="8" t="str">
        <f>IF(ISBLANK([6]DDataSource!A27),"",[6]DDataSource!A27)</f>
        <v>Spain</v>
      </c>
      <c r="C28" s="9" t="str">
        <f>IF(ISBLANK([6]DDataSource!B27),"",[6]DDataSource!B27)</f>
        <v>ES-STATUTORY_DISEASES</v>
      </c>
      <c r="D28" s="9" t="str">
        <f>IF(ISBLANK([6]DDataSource!C27),"",[6]DDataSource!C27)</f>
        <v>Cp</v>
      </c>
      <c r="E28" s="9" t="str">
        <f>IF(ISBLANK([6]DDataSource!D27),"",[6]DDataSource!D27)</f>
        <v>Co</v>
      </c>
      <c r="F28" s="9" t="str">
        <f>IF(ISBLANK([6]DDataSource!E27),"",[6]DDataSource!E27)</f>
        <v>P</v>
      </c>
      <c r="G28" s="9" t="str">
        <f>IF(ISBLANK([6]DDataSource!F27),"",[6]DDataSource!F27)</f>
        <v>C</v>
      </c>
      <c r="H28" s="9" t="str">
        <f>IF(ISBLANK([6]DDataSource!G27),"",[6]DDataSource!G27)</f>
        <v>N</v>
      </c>
      <c r="I28" s="9" t="str">
        <f>IF(ISBLANK([6]DDataSource!H27),"",[6]DDataSource!H27)</f>
        <v>Y</v>
      </c>
      <c r="J28" s="9" t="str">
        <f>IF(ISBLANK([6]DDataSource!I27),"",[6]DDataSource!I27)</f>
        <v>Y</v>
      </c>
      <c r="K28" s="9" t="str">
        <f>IF(ISBLANK([6]DDataSource!J27),"",[6]DDataSource!J27)</f>
        <v>N</v>
      </c>
      <c r="L28" s="10" t="str">
        <f>IF(ISBLANK([6]DDataSource!K27),"",[6]DDataSource!K27)</f>
        <v>EU-2012</v>
      </c>
    </row>
    <row r="29" spans="2:12" ht="12" customHeight="1" x14ac:dyDescent="0.15">
      <c r="B29" s="8" t="str">
        <f>IF(ISBLANK([6]DDataSource!A28),"",[6]DDataSource!A28)</f>
        <v>Sweden</v>
      </c>
      <c r="C29" s="9" t="str">
        <f>IF(ISBLANK([6]DDataSource!B28),"",[6]DDataSource!B28)</f>
        <v>SE-SMINET</v>
      </c>
      <c r="D29" s="9" t="str">
        <f>IF(ISBLANK([6]DDataSource!C28),"",[6]DDataSource!C28)</f>
        <v>Cp</v>
      </c>
      <c r="E29" s="9" t="str">
        <f>IF(ISBLANK([6]DDataSource!D28),"",[6]DDataSource!D28)</f>
        <v>Co</v>
      </c>
      <c r="F29" s="9" t="str">
        <f>IF(ISBLANK([6]DDataSource!E28),"",[6]DDataSource!E28)</f>
        <v>P</v>
      </c>
      <c r="G29" s="9" t="str">
        <f>IF(ISBLANK([6]DDataSource!F28),"",[6]DDataSource!F28)</f>
        <v>C</v>
      </c>
      <c r="H29" s="9" t="str">
        <f>IF(ISBLANK([6]DDataSource!G28),"",[6]DDataSource!G28)</f>
        <v>Y</v>
      </c>
      <c r="I29" s="9" t="str">
        <f>IF(ISBLANK([6]DDataSource!H28),"",[6]DDataSource!H28)</f>
        <v>Y</v>
      </c>
      <c r="J29" s="9" t="str">
        <f>IF(ISBLANK([6]DDataSource!I28),"",[6]DDataSource!I28)</f>
        <v>N</v>
      </c>
      <c r="K29" s="9" t="str">
        <f>IF(ISBLANK([6]DDataSource!J28),"",[6]DDataSource!J28)</f>
        <v>N</v>
      </c>
      <c r="L29" s="10" t="str">
        <f>IF(ISBLANK([6]DDataSource!K28),"",[6]DDataSource!K28)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2AF1-D8B4-4B8C-B75F-C6A31B1FAD3B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90</v>
      </c>
      <c r="D4" s="9" t="s">
        <v>91</v>
      </c>
      <c r="E4" s="9" t="s">
        <v>92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96</v>
      </c>
      <c r="D18" s="9" t="s">
        <v>91</v>
      </c>
      <c r="E18" s="9" t="s">
        <v>92</v>
      </c>
      <c r="F18" s="9" t="s">
        <v>23</v>
      </c>
      <c r="G18" s="9" t="s">
        <v>24</v>
      </c>
      <c r="H18" s="9" t="s">
        <v>25</v>
      </c>
      <c r="I18" s="9" t="s">
        <v>30</v>
      </c>
      <c r="J18" s="9" t="s">
        <v>30</v>
      </c>
      <c r="K18" s="9" t="s">
        <v>30</v>
      </c>
      <c r="L18" s="10" t="s">
        <v>48</v>
      </c>
    </row>
    <row r="19" spans="2:12" ht="12" customHeight="1" x14ac:dyDescent="0.15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97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30</v>
      </c>
      <c r="J23" s="9" t="s">
        <v>30</v>
      </c>
      <c r="K23" s="9" t="s">
        <v>30</v>
      </c>
      <c r="L23" s="10" t="s">
        <v>98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99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AF83-E8E4-42FF-8568-CB28CBB5908F}">
  <sheetPr>
    <tabColor indexed="47"/>
  </sheetPr>
  <dimension ref="B1:L23"/>
  <sheetViews>
    <sheetView showGridLines="0" zoomScaleNormal="100" workbookViewId="0">
      <selection activeCell="H19" sqref="H19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32</v>
      </c>
      <c r="C3" s="9" t="s">
        <v>33</v>
      </c>
      <c r="D3" s="9" t="s">
        <v>21</v>
      </c>
      <c r="E3" s="9" t="s">
        <v>22</v>
      </c>
      <c r="F3" s="9" t="s">
        <v>23</v>
      </c>
      <c r="G3" s="9" t="s">
        <v>34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35</v>
      </c>
      <c r="C4" s="9" t="s">
        <v>36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37</v>
      </c>
      <c r="C5" s="9" t="s">
        <v>38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30</v>
      </c>
      <c r="K5" s="9" t="s">
        <v>30</v>
      </c>
      <c r="L5" s="10" t="s">
        <v>39</v>
      </c>
    </row>
    <row r="6" spans="2:12" ht="12" customHeight="1" x14ac:dyDescent="0.15">
      <c r="B6" s="8" t="s">
        <v>40</v>
      </c>
      <c r="C6" s="9" t="s">
        <v>41</v>
      </c>
      <c r="D6" s="9" t="s">
        <v>21</v>
      </c>
      <c r="E6" s="9" t="s">
        <v>22</v>
      </c>
      <c r="F6" s="9" t="s">
        <v>34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31</v>
      </c>
    </row>
    <row r="7" spans="2:12" ht="12" customHeight="1" x14ac:dyDescent="0.15">
      <c r="B7" s="8" t="s">
        <v>42</v>
      </c>
      <c r="C7" s="9" t="s">
        <v>43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44</v>
      </c>
      <c r="C8" s="9" t="s">
        <v>45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26</v>
      </c>
    </row>
    <row r="9" spans="2:12" ht="12" customHeight="1" x14ac:dyDescent="0.15">
      <c r="B9" s="8" t="s">
        <v>49</v>
      </c>
      <c r="C9" s="9" t="s">
        <v>50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54</v>
      </c>
      <c r="C10" s="9" t="s">
        <v>102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56</v>
      </c>
      <c r="C11" s="9" t="s">
        <v>57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53</v>
      </c>
      <c r="K11" s="9" t="s">
        <v>53</v>
      </c>
      <c r="L11" s="10" t="s">
        <v>31</v>
      </c>
    </row>
    <row r="12" spans="2:12" ht="12" customHeight="1" x14ac:dyDescent="0.15">
      <c r="B12" s="8" t="s">
        <v>58</v>
      </c>
      <c r="C12" s="9" t="s">
        <v>59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60</v>
      </c>
      <c r="C13" s="9" t="s">
        <v>61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30</v>
      </c>
      <c r="I13" s="9" t="s">
        <v>25</v>
      </c>
      <c r="J13" s="9" t="s">
        <v>25</v>
      </c>
      <c r="K13" s="9" t="s">
        <v>30</v>
      </c>
      <c r="L13" s="10" t="s">
        <v>48</v>
      </c>
    </row>
    <row r="14" spans="2:12" ht="12" customHeight="1" x14ac:dyDescent="0.15">
      <c r="B14" s="8" t="s">
        <v>62</v>
      </c>
      <c r="C14" s="9" t="s">
        <v>63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66</v>
      </c>
      <c r="C15" s="9" t="s">
        <v>67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68</v>
      </c>
      <c r="C16" s="9" t="s">
        <v>69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70</v>
      </c>
      <c r="C17" s="9" t="s">
        <v>71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31</v>
      </c>
    </row>
    <row r="18" spans="2:12" ht="12" customHeight="1" x14ac:dyDescent="0.15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78</v>
      </c>
      <c r="C19" s="9" t="s">
        <v>167</v>
      </c>
      <c r="D19" s="9" t="s">
        <v>21</v>
      </c>
      <c r="E19" s="9" t="s">
        <v>22</v>
      </c>
      <c r="F19" s="9" t="s">
        <v>23</v>
      </c>
      <c r="G19" s="9" t="s">
        <v>24</v>
      </c>
      <c r="H19" s="14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39</v>
      </c>
    </row>
    <row r="23" spans="2:12" ht="12" customHeight="1" x14ac:dyDescent="0.15">
      <c r="B23" s="8" t="s">
        <v>86</v>
      </c>
      <c r="C23" s="9" t="s">
        <v>87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BF70-B563-4823-A4FD-1636487D09A7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168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39</v>
      </c>
    </row>
    <row r="26" spans="2:12" ht="12" customHeight="1" x14ac:dyDescent="0.15">
      <c r="B26" s="8" t="s">
        <v>78</v>
      </c>
      <c r="C26" s="9" t="s">
        <v>169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DCEA-ED2D-442C-8756-D2D193A48219}">
  <sheetPr>
    <tabColor indexed="47"/>
  </sheetPr>
  <dimension ref="B1:L32"/>
  <sheetViews>
    <sheetView showGridLines="0" zoomScaleNormal="100" workbookViewId="0">
      <selection activeCell="H27" sqref="H27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65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154</v>
      </c>
      <c r="D24" s="9" t="s">
        <v>91</v>
      </c>
      <c r="E24" s="9" t="s">
        <v>92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78</v>
      </c>
      <c r="C27" s="9" t="s">
        <v>155</v>
      </c>
      <c r="D27" s="9" t="s">
        <v>21</v>
      </c>
      <c r="E27" s="9" t="s">
        <v>22</v>
      </c>
      <c r="F27" s="9" t="s">
        <v>23</v>
      </c>
      <c r="G27" s="9" t="s">
        <v>24</v>
      </c>
      <c r="H27" s="14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74B2-D1EE-4FF5-84AE-CFCCE6F2D609}">
  <sheetPr>
    <tabColor indexed="47"/>
  </sheetPr>
  <dimension ref="B1:L34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15">
      <c r="B13" s="8" t="s">
        <v>46</v>
      </c>
      <c r="C13" s="9" t="s">
        <v>170</v>
      </c>
      <c r="D13" s="9" t="s">
        <v>91</v>
      </c>
      <c r="E13" s="9" t="s">
        <v>92</v>
      </c>
      <c r="F13" s="9" t="s">
        <v>34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171</v>
      </c>
    </row>
    <row r="14" spans="2:12" ht="12" customHeight="1" x14ac:dyDescent="0.15">
      <c r="B14" s="8" t="s">
        <v>49</v>
      </c>
      <c r="C14" s="9" t="s">
        <v>50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30</v>
      </c>
      <c r="L14" s="10" t="s">
        <v>48</v>
      </c>
    </row>
    <row r="15" spans="2:12" ht="12" customHeight="1" x14ac:dyDescent="0.15">
      <c r="B15" s="8" t="s">
        <v>49</v>
      </c>
      <c r="C15" s="9" t="s">
        <v>101</v>
      </c>
      <c r="D15" s="9" t="s">
        <v>53</v>
      </c>
      <c r="E15" s="9" t="s">
        <v>53</v>
      </c>
      <c r="F15" s="9" t="s">
        <v>53</v>
      </c>
      <c r="G15" s="9" t="s">
        <v>24</v>
      </c>
      <c r="H15" s="9" t="s">
        <v>53</v>
      </c>
      <c r="I15" s="9" t="s">
        <v>53</v>
      </c>
      <c r="J15" s="9" t="s">
        <v>53</v>
      </c>
      <c r="K15" s="9" t="s">
        <v>53</v>
      </c>
      <c r="L15" s="10" t="s">
        <v>98</v>
      </c>
    </row>
    <row r="16" spans="2:12" ht="12" customHeight="1" x14ac:dyDescent="0.15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34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54</v>
      </c>
      <c r="C17" s="9" t="s">
        <v>102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56</v>
      </c>
      <c r="C18" s="9" t="s">
        <v>57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30</v>
      </c>
      <c r="J18" s="9" t="s">
        <v>53</v>
      </c>
      <c r="K18" s="9" t="s">
        <v>53</v>
      </c>
      <c r="L18" s="10" t="s">
        <v>31</v>
      </c>
    </row>
    <row r="19" spans="2:12" ht="12" customHeight="1" x14ac:dyDescent="0.15">
      <c r="B19" s="8" t="s">
        <v>58</v>
      </c>
      <c r="C19" s="9" t="s">
        <v>59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39</v>
      </c>
    </row>
    <row r="20" spans="2:12" ht="12" customHeight="1" x14ac:dyDescent="0.15">
      <c r="B20" s="8" t="s">
        <v>60</v>
      </c>
      <c r="C20" s="9" t="s">
        <v>172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62</v>
      </c>
      <c r="C21" s="9" t="s">
        <v>63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64</v>
      </c>
      <c r="C22" s="9" t="s">
        <v>103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53</v>
      </c>
      <c r="L22" s="10" t="s">
        <v>31</v>
      </c>
    </row>
    <row r="23" spans="2:12" ht="12" customHeight="1" x14ac:dyDescent="0.15">
      <c r="B23" s="8" t="s">
        <v>66</v>
      </c>
      <c r="C23" s="9" t="s">
        <v>67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68</v>
      </c>
      <c r="C24" s="9" t="s">
        <v>69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70</v>
      </c>
      <c r="C25" s="9" t="s">
        <v>71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31</v>
      </c>
    </row>
    <row r="26" spans="2:12" ht="12" customHeight="1" x14ac:dyDescent="0.15">
      <c r="B26" s="8" t="s">
        <v>72</v>
      </c>
      <c r="C26" s="9" t="s">
        <v>73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25</v>
      </c>
      <c r="L26" s="10" t="s">
        <v>39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76</v>
      </c>
      <c r="C28" s="9" t="s">
        <v>77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78</v>
      </c>
      <c r="C29" s="9" t="s">
        <v>173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15">
      <c r="B30" s="8" t="s">
        <v>80</v>
      </c>
      <c r="C30" s="9" t="s">
        <v>81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30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82</v>
      </c>
      <c r="C31" s="9" t="s">
        <v>83</v>
      </c>
      <c r="D31" s="9" t="s">
        <v>21</v>
      </c>
      <c r="E31" s="9" t="s">
        <v>22</v>
      </c>
      <c r="F31" s="9" t="s">
        <v>34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84</v>
      </c>
      <c r="C32" s="9" t="s">
        <v>85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39</v>
      </c>
    </row>
    <row r="33" spans="2:12" ht="12" customHeight="1" x14ac:dyDescent="0.15">
      <c r="B33" s="8" t="s">
        <v>86</v>
      </c>
      <c r="C33" s="9" t="s">
        <v>87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25</v>
      </c>
      <c r="K33" s="9" t="s">
        <v>30</v>
      </c>
      <c r="L33" s="10" t="s">
        <v>31</v>
      </c>
    </row>
    <row r="34" spans="2:12" ht="12" customHeight="1" x14ac:dyDescent="0.15">
      <c r="B34" s="8" t="s">
        <v>88</v>
      </c>
      <c r="C34" s="9" t="s">
        <v>89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25</v>
      </c>
      <c r="J34" s="9" t="s">
        <v>30</v>
      </c>
      <c r="K34" s="9" t="s">
        <v>30</v>
      </c>
      <c r="L34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29BF-828A-4297-89F0-416605058192}">
  <sheetPr>
    <tabColor indexed="47"/>
  </sheetPr>
  <dimension ref="B1:L31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53</v>
      </c>
      <c r="J3" s="9" t="s">
        <v>53</v>
      </c>
      <c r="K3" s="9" t="s">
        <v>53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35</v>
      </c>
      <c r="C5" s="9" t="s">
        <v>36</v>
      </c>
      <c r="D5" s="9" t="s">
        <v>53</v>
      </c>
      <c r="E5" s="9" t="s">
        <v>53</v>
      </c>
      <c r="F5" s="9" t="s">
        <v>53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98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31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48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60</v>
      </c>
      <c r="C18" s="9" t="s">
        <v>105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103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53</v>
      </c>
      <c r="E23" s="9" t="s">
        <v>53</v>
      </c>
      <c r="F23" s="9" t="s">
        <v>53</v>
      </c>
      <c r="G23" s="9" t="s">
        <v>24</v>
      </c>
      <c r="H23" s="9" t="s">
        <v>53</v>
      </c>
      <c r="I23" s="9" t="s">
        <v>53</v>
      </c>
      <c r="J23" s="9" t="s">
        <v>53</v>
      </c>
      <c r="K23" s="9" t="s">
        <v>53</v>
      </c>
      <c r="L23" s="10" t="s">
        <v>98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48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174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175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48</v>
      </c>
    </row>
    <row r="29" spans="2:12" ht="12" customHeight="1" x14ac:dyDescent="0.15">
      <c r="B29" s="8" t="s">
        <v>84</v>
      </c>
      <c r="C29" s="9" t="s">
        <v>85</v>
      </c>
      <c r="D29" s="9" t="s">
        <v>91</v>
      </c>
      <c r="E29" s="9" t="s">
        <v>22</v>
      </c>
      <c r="F29" s="9" t="s">
        <v>53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48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107</v>
      </c>
      <c r="D31" s="9" t="s">
        <v>91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30</v>
      </c>
      <c r="K31" s="9" t="s">
        <v>30</v>
      </c>
      <c r="L31" s="10" t="s">
        <v>48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39EF-758C-4F0D-B034-7707313A22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F8BD-27BC-47D2-A886-C147F6E19982}">
  <sheetPr>
    <tabColor indexed="47"/>
  </sheetPr>
  <dimension ref="B1:L29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100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98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42</v>
      </c>
      <c r="C8" s="9" t="s">
        <v>43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46</v>
      </c>
      <c r="C9" s="9" t="s">
        <v>47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49</v>
      </c>
      <c r="C10" s="9" t="s">
        <v>101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48</v>
      </c>
    </row>
    <row r="11" spans="2:12" ht="12" customHeight="1" x14ac:dyDescent="0.15">
      <c r="B11" s="8" t="s">
        <v>51</v>
      </c>
      <c r="C11" s="9" t="s">
        <v>52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53</v>
      </c>
      <c r="L11" s="10" t="s">
        <v>31</v>
      </c>
    </row>
    <row r="12" spans="2:12" ht="12" customHeight="1" x14ac:dyDescent="0.15">
      <c r="B12" s="8" t="s">
        <v>54</v>
      </c>
      <c r="C12" s="9" t="s">
        <v>102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56</v>
      </c>
      <c r="C13" s="9" t="s">
        <v>57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53</v>
      </c>
      <c r="K13" s="9" t="s">
        <v>53</v>
      </c>
      <c r="L13" s="10" t="s">
        <v>31</v>
      </c>
    </row>
    <row r="14" spans="2:12" ht="12" customHeight="1" x14ac:dyDescent="0.15">
      <c r="B14" s="8" t="s">
        <v>58</v>
      </c>
      <c r="C14" s="9" t="s">
        <v>59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60</v>
      </c>
      <c r="C15" s="9" t="s">
        <v>61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62</v>
      </c>
      <c r="C16" s="9" t="s">
        <v>63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64</v>
      </c>
      <c r="C17" s="9" t="s">
        <v>103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15">
      <c r="B18" s="8" t="s">
        <v>66</v>
      </c>
      <c r="C18" s="9" t="s">
        <v>67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68</v>
      </c>
      <c r="C19" s="9" t="s">
        <v>69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70</v>
      </c>
      <c r="C20" s="9" t="s">
        <v>71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72</v>
      </c>
      <c r="C21" s="9" t="s">
        <v>73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39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76</v>
      </c>
      <c r="C23" s="9" t="s">
        <v>77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39</v>
      </c>
    </row>
    <row r="24" spans="2:12" ht="12" customHeight="1" x14ac:dyDescent="0.15">
      <c r="B24" s="8" t="s">
        <v>78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80</v>
      </c>
      <c r="C25" s="9" t="s">
        <v>81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30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82</v>
      </c>
      <c r="C26" s="9" t="s">
        <v>83</v>
      </c>
      <c r="D26" s="9" t="s">
        <v>21</v>
      </c>
      <c r="E26" s="9" t="s">
        <v>22</v>
      </c>
      <c r="F26" s="9" t="s">
        <v>34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84</v>
      </c>
      <c r="C27" s="9" t="s">
        <v>85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39</v>
      </c>
    </row>
    <row r="28" spans="2:12" ht="12" customHeight="1" x14ac:dyDescent="0.15">
      <c r="B28" s="8" t="s">
        <v>86</v>
      </c>
      <c r="C28" s="9" t="s">
        <v>87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88</v>
      </c>
      <c r="C29" s="9" t="s">
        <v>89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B967-A719-48EC-BC42-F54D7D161839}">
  <sheetPr>
    <tabColor indexed="47"/>
  </sheetPr>
  <dimension ref="B1:L30"/>
  <sheetViews>
    <sheetView showGridLines="0" zoomScaleNormal="100" workbookViewId="0">
      <selection activeCell="E16" sqref="E1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35</v>
      </c>
      <c r="C5" s="9" t="s">
        <v>36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15">
      <c r="B17" s="8" t="s">
        <v>60</v>
      </c>
      <c r="C17" s="9" t="s">
        <v>105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39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78</v>
      </c>
      <c r="C25" s="9" t="s">
        <v>106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107</v>
      </c>
      <c r="D30" s="9" t="s">
        <v>91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30</v>
      </c>
      <c r="K30" s="9" t="s">
        <v>30</v>
      </c>
      <c r="L30" s="10" t="s">
        <v>48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8282-D2D5-45B0-87B3-F2D195207A42}">
  <sheetPr>
    <tabColor theme="5" tint="0.59999389629810485"/>
  </sheetPr>
  <dimension ref="B1:L29"/>
  <sheetViews>
    <sheetView workbookViewId="0">
      <selection activeCell="O11" sqref="O11"/>
    </sheetView>
  </sheetViews>
  <sheetFormatPr defaultRowHeight="15" x14ac:dyDescent="0.25"/>
  <cols>
    <col min="3" max="3" width="23.42578125" customWidth="1"/>
    <col min="4" max="7" width="4.42578125" customWidth="1"/>
    <col min="8" max="11" width="3.85546875" customWidth="1"/>
  </cols>
  <sheetData>
    <row r="1" spans="2:12" x14ac:dyDescent="0.25">
      <c r="B1" s="42" t="s">
        <v>7</v>
      </c>
      <c r="C1" s="42" t="s">
        <v>8</v>
      </c>
      <c r="D1" s="44" t="s">
        <v>9</v>
      </c>
      <c r="E1" s="44" t="s">
        <v>10</v>
      </c>
      <c r="F1" s="44" t="s">
        <v>11</v>
      </c>
      <c r="G1" s="44" t="s">
        <v>12</v>
      </c>
      <c r="H1" s="40" t="s">
        <v>13</v>
      </c>
      <c r="I1" s="40"/>
      <c r="J1" s="40"/>
      <c r="K1" s="41"/>
      <c r="L1" s="42" t="s">
        <v>14</v>
      </c>
    </row>
    <row r="2" spans="2:12" ht="128.25" customHeight="1" x14ac:dyDescent="0.25">
      <c r="B2" s="43"/>
      <c r="C2" s="43"/>
      <c r="D2" s="45"/>
      <c r="E2" s="45"/>
      <c r="F2" s="45"/>
      <c r="G2" s="45"/>
      <c r="H2" s="15" t="s">
        <v>15</v>
      </c>
      <c r="I2" s="15" t="s">
        <v>16</v>
      </c>
      <c r="J2" s="15" t="s">
        <v>17</v>
      </c>
      <c r="K2" s="15" t="s">
        <v>18</v>
      </c>
      <c r="L2" s="43"/>
    </row>
    <row r="3" spans="2:12" x14ac:dyDescent="0.25">
      <c r="B3" s="16" t="s">
        <v>27</v>
      </c>
      <c r="C3" s="16" t="s">
        <v>90</v>
      </c>
      <c r="D3" s="16" t="s">
        <v>91</v>
      </c>
      <c r="E3" s="16" t="s">
        <v>92</v>
      </c>
      <c r="F3" s="16" t="s">
        <v>23</v>
      </c>
      <c r="G3" s="16" t="s">
        <v>34</v>
      </c>
      <c r="H3" s="16" t="s">
        <v>25</v>
      </c>
      <c r="I3" s="16" t="s">
        <v>30</v>
      </c>
      <c r="J3" s="16" t="s">
        <v>30</v>
      </c>
      <c r="K3" s="16" t="s">
        <v>30</v>
      </c>
      <c r="L3" s="17" t="s">
        <v>31</v>
      </c>
    </row>
    <row r="4" spans="2:12" x14ac:dyDescent="0.25">
      <c r="B4" s="18" t="s">
        <v>32</v>
      </c>
      <c r="C4" s="19" t="s">
        <v>108</v>
      </c>
      <c r="D4" s="19" t="s">
        <v>21</v>
      </c>
      <c r="E4" s="19" t="s">
        <v>22</v>
      </c>
      <c r="F4" s="19" t="s">
        <v>23</v>
      </c>
      <c r="G4" s="19" t="s">
        <v>34</v>
      </c>
      <c r="H4" s="19" t="s">
        <v>53</v>
      </c>
      <c r="I4" s="19" t="s">
        <v>53</v>
      </c>
      <c r="J4" s="19" t="s">
        <v>25</v>
      </c>
      <c r="K4" s="19" t="s">
        <v>25</v>
      </c>
      <c r="L4" s="19" t="s">
        <v>109</v>
      </c>
    </row>
    <row r="5" spans="2:12" x14ac:dyDescent="0.25">
      <c r="B5" s="20" t="s">
        <v>35</v>
      </c>
      <c r="C5" s="20" t="s">
        <v>36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20" t="s">
        <v>25</v>
      </c>
      <c r="J5" s="20" t="s">
        <v>25</v>
      </c>
      <c r="K5" s="20" t="s">
        <v>25</v>
      </c>
      <c r="L5" s="21" t="s">
        <v>26</v>
      </c>
    </row>
    <row r="6" spans="2:12" x14ac:dyDescent="0.25">
      <c r="B6" s="18" t="s">
        <v>37</v>
      </c>
      <c r="C6" s="19" t="s">
        <v>38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30</v>
      </c>
      <c r="I6" s="19" t="s">
        <v>25</v>
      </c>
      <c r="J6" s="19" t="s">
        <v>30</v>
      </c>
      <c r="K6" s="19" t="s">
        <v>30</v>
      </c>
      <c r="L6" s="19" t="s">
        <v>31</v>
      </c>
    </row>
    <row r="7" spans="2:12" x14ac:dyDescent="0.25">
      <c r="B7" s="20" t="s">
        <v>93</v>
      </c>
      <c r="C7" s="20" t="s">
        <v>94</v>
      </c>
      <c r="D7" s="20" t="s">
        <v>21</v>
      </c>
      <c r="E7" s="20" t="s">
        <v>22</v>
      </c>
      <c r="F7" s="20" t="s">
        <v>23</v>
      </c>
      <c r="G7" s="20" t="s">
        <v>24</v>
      </c>
      <c r="H7" s="20" t="s">
        <v>25</v>
      </c>
      <c r="I7" s="20" t="s">
        <v>30</v>
      </c>
      <c r="J7" s="20" t="s">
        <v>30</v>
      </c>
      <c r="K7" s="20" t="s">
        <v>30</v>
      </c>
      <c r="L7" s="21" t="s">
        <v>48</v>
      </c>
    </row>
    <row r="8" spans="2:12" x14ac:dyDescent="0.25">
      <c r="B8" s="18" t="s">
        <v>42</v>
      </c>
      <c r="C8" s="19" t="s">
        <v>43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25</v>
      </c>
      <c r="I8" s="19" t="s">
        <v>25</v>
      </c>
      <c r="J8" s="19" t="s">
        <v>25</v>
      </c>
      <c r="K8" s="19" t="s">
        <v>30</v>
      </c>
      <c r="L8" s="19" t="s">
        <v>31</v>
      </c>
    </row>
    <row r="9" spans="2:12" x14ac:dyDescent="0.25">
      <c r="B9" s="20" t="s">
        <v>44</v>
      </c>
      <c r="C9" s="20" t="s">
        <v>45</v>
      </c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30</v>
      </c>
      <c r="J9" s="20" t="s">
        <v>30</v>
      </c>
      <c r="K9" s="20" t="s">
        <v>30</v>
      </c>
      <c r="L9" s="21" t="s">
        <v>26</v>
      </c>
    </row>
    <row r="10" spans="2:12" x14ac:dyDescent="0.25">
      <c r="B10" s="18" t="s">
        <v>46</v>
      </c>
      <c r="C10" s="19" t="s">
        <v>110</v>
      </c>
      <c r="D10" s="19" t="s">
        <v>91</v>
      </c>
      <c r="E10" s="19" t="s">
        <v>92</v>
      </c>
      <c r="F10" s="19" t="s">
        <v>34</v>
      </c>
      <c r="G10" s="19" t="s">
        <v>24</v>
      </c>
      <c r="H10" s="19" t="s">
        <v>30</v>
      </c>
      <c r="I10" s="19" t="s">
        <v>25</v>
      </c>
      <c r="J10" s="19" t="s">
        <v>30</v>
      </c>
      <c r="K10" s="19" t="s">
        <v>30</v>
      </c>
      <c r="L10" s="19" t="s">
        <v>31</v>
      </c>
    </row>
    <row r="11" spans="2:12" x14ac:dyDescent="0.25">
      <c r="B11" s="20" t="s">
        <v>51</v>
      </c>
      <c r="C11" s="20" t="s">
        <v>111</v>
      </c>
      <c r="D11" s="20" t="s">
        <v>21</v>
      </c>
      <c r="E11" s="20" t="s">
        <v>22</v>
      </c>
      <c r="F11" s="20" t="s">
        <v>34</v>
      </c>
      <c r="G11" s="20" t="s">
        <v>24</v>
      </c>
      <c r="H11" s="20" t="s">
        <v>25</v>
      </c>
      <c r="I11" s="20" t="s">
        <v>25</v>
      </c>
      <c r="J11" s="20" t="s">
        <v>25</v>
      </c>
      <c r="K11" s="20" t="s">
        <v>30</v>
      </c>
      <c r="L11" s="21" t="s">
        <v>26</v>
      </c>
    </row>
    <row r="12" spans="2:12" x14ac:dyDescent="0.25">
      <c r="B12" s="18" t="s">
        <v>54</v>
      </c>
      <c r="C12" s="19" t="s">
        <v>112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30</v>
      </c>
      <c r="I12" s="19" t="s">
        <v>25</v>
      </c>
      <c r="J12" s="19" t="s">
        <v>25</v>
      </c>
      <c r="K12" s="19" t="s">
        <v>30</v>
      </c>
      <c r="L12" s="19" t="s">
        <v>31</v>
      </c>
    </row>
    <row r="13" spans="2:12" x14ac:dyDescent="0.25">
      <c r="B13" s="20" t="s">
        <v>56</v>
      </c>
      <c r="C13" s="20" t="s">
        <v>57</v>
      </c>
      <c r="D13" s="20" t="s">
        <v>21</v>
      </c>
      <c r="E13" s="20" t="s">
        <v>22</v>
      </c>
      <c r="F13" s="20" t="s">
        <v>23</v>
      </c>
      <c r="G13" s="20" t="s">
        <v>24</v>
      </c>
      <c r="H13" s="20" t="s">
        <v>25</v>
      </c>
      <c r="I13" s="20" t="s">
        <v>25</v>
      </c>
      <c r="J13" s="20" t="s">
        <v>53</v>
      </c>
      <c r="K13" s="20" t="s">
        <v>53</v>
      </c>
      <c r="L13" s="21" t="s">
        <v>31</v>
      </c>
    </row>
    <row r="14" spans="2:12" x14ac:dyDescent="0.25">
      <c r="B14" s="18" t="s">
        <v>58</v>
      </c>
      <c r="C14" s="19" t="s">
        <v>113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25</v>
      </c>
      <c r="I14" s="19" t="s">
        <v>25</v>
      </c>
      <c r="J14" s="19" t="s">
        <v>53</v>
      </c>
      <c r="K14" s="19" t="s">
        <v>53</v>
      </c>
      <c r="L14" s="19" t="s">
        <v>48</v>
      </c>
    </row>
    <row r="15" spans="2:12" x14ac:dyDescent="0.25">
      <c r="B15" s="20" t="s">
        <v>60</v>
      </c>
      <c r="C15" s="20" t="s">
        <v>61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30</v>
      </c>
      <c r="I15" s="20" t="s">
        <v>25</v>
      </c>
      <c r="J15" s="20" t="s">
        <v>25</v>
      </c>
      <c r="K15" s="20" t="s">
        <v>30</v>
      </c>
      <c r="L15" s="21" t="s">
        <v>48</v>
      </c>
    </row>
    <row r="16" spans="2:12" x14ac:dyDescent="0.25">
      <c r="B16" s="18" t="s">
        <v>62</v>
      </c>
      <c r="C16" s="19" t="s">
        <v>63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19" t="s">
        <v>25</v>
      </c>
      <c r="J16" s="19" t="s">
        <v>25</v>
      </c>
      <c r="K16" s="19" t="s">
        <v>30</v>
      </c>
      <c r="L16" s="19" t="s">
        <v>31</v>
      </c>
    </row>
    <row r="17" spans="2:12" x14ac:dyDescent="0.25">
      <c r="B17" s="20" t="s">
        <v>64</v>
      </c>
      <c r="C17" s="20" t="s">
        <v>114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25</v>
      </c>
      <c r="I17" s="20" t="s">
        <v>25</v>
      </c>
      <c r="J17" s="20" t="s">
        <v>25</v>
      </c>
      <c r="K17" s="20" t="s">
        <v>53</v>
      </c>
      <c r="L17" s="21" t="s">
        <v>31</v>
      </c>
    </row>
    <row r="18" spans="2:12" x14ac:dyDescent="0.25">
      <c r="B18" s="18" t="s">
        <v>66</v>
      </c>
      <c r="C18" s="19" t="s">
        <v>67</v>
      </c>
      <c r="D18" s="19" t="s">
        <v>21</v>
      </c>
      <c r="E18" s="19" t="s">
        <v>22</v>
      </c>
      <c r="F18" s="19" t="s">
        <v>23</v>
      </c>
      <c r="G18" s="19" t="s">
        <v>24</v>
      </c>
      <c r="H18" s="19" t="s">
        <v>30</v>
      </c>
      <c r="I18" s="19" t="s">
        <v>25</v>
      </c>
      <c r="J18" s="19" t="s">
        <v>30</v>
      </c>
      <c r="K18" s="19" t="s">
        <v>30</v>
      </c>
      <c r="L18" s="19" t="s">
        <v>31</v>
      </c>
    </row>
    <row r="19" spans="2:12" x14ac:dyDescent="0.25">
      <c r="B19" s="20" t="s">
        <v>68</v>
      </c>
      <c r="C19" s="20" t="s">
        <v>69</v>
      </c>
      <c r="D19" s="20" t="s">
        <v>21</v>
      </c>
      <c r="E19" s="20" t="s">
        <v>22</v>
      </c>
      <c r="F19" s="20" t="s">
        <v>23</v>
      </c>
      <c r="G19" s="20" t="s">
        <v>24</v>
      </c>
      <c r="H19" s="20" t="s">
        <v>25</v>
      </c>
      <c r="I19" s="20" t="s">
        <v>30</v>
      </c>
      <c r="J19" s="20" t="s">
        <v>30</v>
      </c>
      <c r="K19" s="20" t="s">
        <v>30</v>
      </c>
      <c r="L19" s="21" t="s">
        <v>31</v>
      </c>
    </row>
    <row r="20" spans="2:12" x14ac:dyDescent="0.25">
      <c r="B20" s="18" t="s">
        <v>70</v>
      </c>
      <c r="C20" s="19" t="s">
        <v>71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25</v>
      </c>
      <c r="I20" s="19" t="s">
        <v>25</v>
      </c>
      <c r="J20" s="19" t="s">
        <v>25</v>
      </c>
      <c r="K20" s="19" t="s">
        <v>25</v>
      </c>
      <c r="L20" s="19" t="s">
        <v>31</v>
      </c>
    </row>
    <row r="21" spans="2:12" x14ac:dyDescent="0.25">
      <c r="B21" s="20" t="s">
        <v>72</v>
      </c>
      <c r="C21" s="20" t="s">
        <v>115</v>
      </c>
      <c r="D21" s="20" t="s">
        <v>91</v>
      </c>
      <c r="E21" s="20" t="s">
        <v>92</v>
      </c>
      <c r="F21" s="20" t="s">
        <v>23</v>
      </c>
      <c r="G21" s="20" t="s">
        <v>24</v>
      </c>
      <c r="H21" s="20" t="s">
        <v>30</v>
      </c>
      <c r="I21" s="20" t="s">
        <v>25</v>
      </c>
      <c r="J21" s="20" t="s">
        <v>30</v>
      </c>
      <c r="K21" s="20" t="s">
        <v>30</v>
      </c>
      <c r="L21" s="21" t="s">
        <v>31</v>
      </c>
    </row>
    <row r="22" spans="2:12" x14ac:dyDescent="0.25">
      <c r="B22" s="18" t="s">
        <v>74</v>
      </c>
      <c r="C22" s="19" t="s">
        <v>116</v>
      </c>
      <c r="D22" s="19" t="s">
        <v>21</v>
      </c>
      <c r="E22" s="19" t="s">
        <v>22</v>
      </c>
      <c r="F22" s="19" t="s">
        <v>23</v>
      </c>
      <c r="G22" s="19" t="s">
        <v>24</v>
      </c>
      <c r="H22" s="19" t="s">
        <v>25</v>
      </c>
      <c r="I22" s="19" t="s">
        <v>30</v>
      </c>
      <c r="J22" s="19" t="s">
        <v>30</v>
      </c>
      <c r="K22" s="19" t="s">
        <v>30</v>
      </c>
      <c r="L22" s="19" t="s">
        <v>31</v>
      </c>
    </row>
    <row r="23" spans="2:12" x14ac:dyDescent="0.25">
      <c r="B23" s="20" t="s">
        <v>76</v>
      </c>
      <c r="C23" s="20" t="s">
        <v>77</v>
      </c>
      <c r="D23" s="20" t="s">
        <v>21</v>
      </c>
      <c r="E23" s="20" t="s">
        <v>22</v>
      </c>
      <c r="F23" s="20" t="s">
        <v>23</v>
      </c>
      <c r="G23" s="20" t="s">
        <v>24</v>
      </c>
      <c r="H23" s="20" t="s">
        <v>25</v>
      </c>
      <c r="I23" s="20" t="s">
        <v>25</v>
      </c>
      <c r="J23" s="20" t="s">
        <v>25</v>
      </c>
      <c r="K23" s="20" t="s">
        <v>30</v>
      </c>
      <c r="L23" s="21" t="s">
        <v>98</v>
      </c>
    </row>
    <row r="24" spans="2:12" x14ac:dyDescent="0.25">
      <c r="B24" s="18" t="s">
        <v>78</v>
      </c>
      <c r="C24" s="19" t="s">
        <v>117</v>
      </c>
      <c r="D24" s="19" t="s">
        <v>21</v>
      </c>
      <c r="E24" s="19" t="s">
        <v>22</v>
      </c>
      <c r="F24" s="19" t="s">
        <v>23</v>
      </c>
      <c r="G24" s="19" t="s">
        <v>24</v>
      </c>
      <c r="H24" s="19" t="s">
        <v>30</v>
      </c>
      <c r="I24" s="19" t="s">
        <v>25</v>
      </c>
      <c r="J24" s="19" t="s">
        <v>30</v>
      </c>
      <c r="K24" s="19" t="s">
        <v>30</v>
      </c>
      <c r="L24" s="19" t="s">
        <v>31</v>
      </c>
    </row>
    <row r="25" spans="2:12" x14ac:dyDescent="0.25">
      <c r="B25" s="20" t="s">
        <v>80</v>
      </c>
      <c r="C25" s="20" t="s">
        <v>81</v>
      </c>
      <c r="D25" s="20" t="s">
        <v>21</v>
      </c>
      <c r="E25" s="20" t="s">
        <v>22</v>
      </c>
      <c r="F25" s="20" t="s">
        <v>23</v>
      </c>
      <c r="G25" s="20" t="s">
        <v>24</v>
      </c>
      <c r="H25" s="20" t="s">
        <v>30</v>
      </c>
      <c r="I25" s="20" t="s">
        <v>30</v>
      </c>
      <c r="J25" s="20" t="s">
        <v>25</v>
      </c>
      <c r="K25" s="20" t="s">
        <v>30</v>
      </c>
      <c r="L25" s="21" t="s">
        <v>31</v>
      </c>
    </row>
    <row r="26" spans="2:12" x14ac:dyDescent="0.25">
      <c r="B26" s="18" t="s">
        <v>82</v>
      </c>
      <c r="C26" s="19" t="s">
        <v>83</v>
      </c>
      <c r="D26" s="19" t="s">
        <v>21</v>
      </c>
      <c r="E26" s="19" t="s">
        <v>22</v>
      </c>
      <c r="F26" s="19" t="s">
        <v>34</v>
      </c>
      <c r="G26" s="19" t="s">
        <v>24</v>
      </c>
      <c r="H26" s="19" t="s">
        <v>25</v>
      </c>
      <c r="I26" s="19" t="s">
        <v>25</v>
      </c>
      <c r="J26" s="19" t="s">
        <v>25</v>
      </c>
      <c r="K26" s="19" t="s">
        <v>30</v>
      </c>
      <c r="L26" s="19" t="s">
        <v>31</v>
      </c>
    </row>
    <row r="27" spans="2:12" x14ac:dyDescent="0.25">
      <c r="B27" s="20" t="s">
        <v>84</v>
      </c>
      <c r="C27" s="20" t="s">
        <v>118</v>
      </c>
      <c r="D27" s="20" t="s">
        <v>21</v>
      </c>
      <c r="E27" s="20" t="s">
        <v>22</v>
      </c>
      <c r="F27" s="20" t="s">
        <v>23</v>
      </c>
      <c r="G27" s="20" t="s">
        <v>24</v>
      </c>
      <c r="H27" s="20" t="s">
        <v>30</v>
      </c>
      <c r="I27" s="20" t="s">
        <v>25</v>
      </c>
      <c r="J27" s="20" t="s">
        <v>30</v>
      </c>
      <c r="K27" s="20" t="s">
        <v>30</v>
      </c>
      <c r="L27" s="21" t="s">
        <v>31</v>
      </c>
    </row>
    <row r="28" spans="2:12" x14ac:dyDescent="0.25">
      <c r="B28" s="18" t="s">
        <v>86</v>
      </c>
      <c r="C28" s="19" t="s">
        <v>87</v>
      </c>
      <c r="D28" s="19" t="s">
        <v>21</v>
      </c>
      <c r="E28" s="19" t="s">
        <v>22</v>
      </c>
      <c r="F28" s="19" t="s">
        <v>23</v>
      </c>
      <c r="G28" s="19" t="s">
        <v>24</v>
      </c>
      <c r="H28" s="19" t="s">
        <v>25</v>
      </c>
      <c r="I28" s="19" t="s">
        <v>25</v>
      </c>
      <c r="J28" s="19" t="s">
        <v>25</v>
      </c>
      <c r="K28" s="19" t="s">
        <v>30</v>
      </c>
      <c r="L28" s="19" t="s">
        <v>26</v>
      </c>
    </row>
    <row r="29" spans="2:12" x14ac:dyDescent="0.25">
      <c r="B29" s="22" t="s">
        <v>88</v>
      </c>
      <c r="C29" s="22" t="s">
        <v>89</v>
      </c>
      <c r="D29" s="22" t="s">
        <v>21</v>
      </c>
      <c r="E29" s="22" t="s">
        <v>22</v>
      </c>
      <c r="F29" s="22" t="s">
        <v>23</v>
      </c>
      <c r="G29" s="22" t="s">
        <v>24</v>
      </c>
      <c r="H29" s="22" t="s">
        <v>25</v>
      </c>
      <c r="I29" s="22" t="s">
        <v>25</v>
      </c>
      <c r="J29" s="22" t="s">
        <v>30</v>
      </c>
      <c r="K29" s="22" t="s">
        <v>30</v>
      </c>
      <c r="L29" s="23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9160-19CC-4571-AA9C-7FAF5AAB591F}">
  <sheetPr>
    <tabColor theme="5" tint="0.59999389629810485"/>
  </sheetPr>
  <dimension ref="A1:K31"/>
  <sheetViews>
    <sheetView topLeftCell="A18" workbookViewId="0">
      <selection activeCell="O8" sqref="O8"/>
    </sheetView>
  </sheetViews>
  <sheetFormatPr defaultRowHeight="15" x14ac:dyDescent="0.25"/>
  <cols>
    <col min="2" max="2" width="33.140625" customWidth="1"/>
    <col min="3" max="10" width="3.7109375" customWidth="1"/>
  </cols>
  <sheetData>
    <row r="1" spans="1:11" x14ac:dyDescent="0.25">
      <c r="A1" s="42" t="s">
        <v>7</v>
      </c>
      <c r="B1" s="42" t="s">
        <v>8</v>
      </c>
      <c r="C1" s="44" t="s">
        <v>9</v>
      </c>
      <c r="D1" s="44" t="s">
        <v>10</v>
      </c>
      <c r="E1" s="44" t="s">
        <v>11</v>
      </c>
      <c r="F1" s="44" t="s">
        <v>12</v>
      </c>
      <c r="G1" s="40" t="s">
        <v>13</v>
      </c>
      <c r="H1" s="40"/>
      <c r="I1" s="40"/>
      <c r="J1" s="41"/>
      <c r="K1" s="42" t="s">
        <v>14</v>
      </c>
    </row>
    <row r="2" spans="1:11" ht="125.25" customHeight="1" x14ac:dyDescent="0.25">
      <c r="A2" s="43"/>
      <c r="B2" s="43"/>
      <c r="C2" s="45"/>
      <c r="D2" s="45"/>
      <c r="E2" s="45"/>
      <c r="F2" s="45"/>
      <c r="G2" s="15" t="s">
        <v>15</v>
      </c>
      <c r="H2" s="15" t="s">
        <v>16</v>
      </c>
      <c r="I2" s="15" t="s">
        <v>17</v>
      </c>
      <c r="J2" s="15" t="s">
        <v>18</v>
      </c>
      <c r="K2" s="43"/>
    </row>
    <row r="3" spans="1:11" x14ac:dyDescent="0.25">
      <c r="A3" s="24" t="s">
        <v>32</v>
      </c>
      <c r="B3" s="25" t="s">
        <v>108</v>
      </c>
      <c r="C3" s="25" t="s">
        <v>21</v>
      </c>
      <c r="D3" s="25" t="s">
        <v>22</v>
      </c>
      <c r="E3" s="25" t="s">
        <v>23</v>
      </c>
      <c r="F3" s="25" t="s">
        <v>34</v>
      </c>
      <c r="G3" s="25" t="s">
        <v>53</v>
      </c>
      <c r="H3" s="25" t="s">
        <v>53</v>
      </c>
      <c r="I3" s="25" t="s">
        <v>25</v>
      </c>
      <c r="J3" s="25" t="s">
        <v>25</v>
      </c>
      <c r="K3" s="26" t="s">
        <v>109</v>
      </c>
    </row>
    <row r="4" spans="1:11" x14ac:dyDescent="0.25">
      <c r="A4" s="27" t="s">
        <v>35</v>
      </c>
      <c r="B4" s="19" t="s">
        <v>36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25</v>
      </c>
      <c r="H4" s="19" t="s">
        <v>25</v>
      </c>
      <c r="I4" s="19" t="s">
        <v>25</v>
      </c>
      <c r="J4" s="19" t="s">
        <v>25</v>
      </c>
      <c r="K4" s="28" t="s">
        <v>26</v>
      </c>
    </row>
    <row r="5" spans="1:11" x14ac:dyDescent="0.25">
      <c r="A5" s="29" t="s">
        <v>37</v>
      </c>
      <c r="B5" s="21" t="s">
        <v>38</v>
      </c>
      <c r="C5" s="21" t="s">
        <v>21</v>
      </c>
      <c r="D5" s="21" t="s">
        <v>22</v>
      </c>
      <c r="E5" s="21" t="s">
        <v>23</v>
      </c>
      <c r="F5" s="21" t="s">
        <v>24</v>
      </c>
      <c r="G5" s="21" t="s">
        <v>30</v>
      </c>
      <c r="H5" s="21" t="s">
        <v>25</v>
      </c>
      <c r="I5" s="21" t="s">
        <v>30</v>
      </c>
      <c r="J5" s="21" t="s">
        <v>30</v>
      </c>
      <c r="K5" s="30" t="s">
        <v>31</v>
      </c>
    </row>
    <row r="6" spans="1:11" x14ac:dyDescent="0.25">
      <c r="A6" s="27" t="s">
        <v>40</v>
      </c>
      <c r="B6" s="19" t="s">
        <v>119</v>
      </c>
      <c r="C6" s="19" t="s">
        <v>21</v>
      </c>
      <c r="D6" s="19" t="s">
        <v>22</v>
      </c>
      <c r="E6" s="19" t="s">
        <v>34</v>
      </c>
      <c r="F6" s="19" t="s">
        <v>24</v>
      </c>
      <c r="G6" s="19" t="s">
        <v>30</v>
      </c>
      <c r="H6" s="19" t="s">
        <v>25</v>
      </c>
      <c r="I6" s="19" t="s">
        <v>25</v>
      </c>
      <c r="J6" s="19" t="s">
        <v>30</v>
      </c>
      <c r="K6" s="28" t="s">
        <v>39</v>
      </c>
    </row>
    <row r="7" spans="1:11" x14ac:dyDescent="0.25">
      <c r="A7" s="29" t="s">
        <v>93</v>
      </c>
      <c r="B7" s="21" t="s">
        <v>120</v>
      </c>
      <c r="C7" s="21" t="s">
        <v>21</v>
      </c>
      <c r="D7" s="21" t="s">
        <v>22</v>
      </c>
      <c r="E7" s="21" t="s">
        <v>23</v>
      </c>
      <c r="F7" s="21" t="s">
        <v>24</v>
      </c>
      <c r="G7" s="21" t="s">
        <v>30</v>
      </c>
      <c r="H7" s="21" t="s">
        <v>25</v>
      </c>
      <c r="I7" s="21" t="s">
        <v>25</v>
      </c>
      <c r="J7" s="21" t="s">
        <v>30</v>
      </c>
      <c r="K7" s="30" t="s">
        <v>48</v>
      </c>
    </row>
    <row r="8" spans="1:11" x14ac:dyDescent="0.25">
      <c r="A8" s="27" t="s">
        <v>42</v>
      </c>
      <c r="B8" s="19" t="s">
        <v>121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25</v>
      </c>
      <c r="I8" s="19" t="s">
        <v>25</v>
      </c>
      <c r="J8" s="19" t="s">
        <v>25</v>
      </c>
      <c r="K8" s="28" t="s">
        <v>39</v>
      </c>
    </row>
    <row r="9" spans="1:11" x14ac:dyDescent="0.25">
      <c r="A9" s="29" t="s">
        <v>42</v>
      </c>
      <c r="B9" s="21" t="s">
        <v>43</v>
      </c>
      <c r="C9" s="21" t="s">
        <v>21</v>
      </c>
      <c r="D9" s="21" t="s">
        <v>22</v>
      </c>
      <c r="E9" s="21" t="s">
        <v>23</v>
      </c>
      <c r="F9" s="21" t="s">
        <v>24</v>
      </c>
      <c r="G9" s="21" t="s">
        <v>25</v>
      </c>
      <c r="H9" s="21" t="s">
        <v>25</v>
      </c>
      <c r="I9" s="21" t="s">
        <v>25</v>
      </c>
      <c r="J9" s="21" t="s">
        <v>30</v>
      </c>
      <c r="K9" s="30" t="s">
        <v>31</v>
      </c>
    </row>
    <row r="10" spans="1:11" x14ac:dyDescent="0.25">
      <c r="A10" s="27" t="s">
        <v>44</v>
      </c>
      <c r="B10" s="19" t="s">
        <v>45</v>
      </c>
      <c r="C10" s="19" t="s">
        <v>53</v>
      </c>
      <c r="D10" s="19" t="s">
        <v>53</v>
      </c>
      <c r="E10" s="19" t="s">
        <v>53</v>
      </c>
      <c r="F10" s="19" t="s">
        <v>24</v>
      </c>
      <c r="G10" s="19" t="s">
        <v>53</v>
      </c>
      <c r="H10" s="19" t="s">
        <v>53</v>
      </c>
      <c r="I10" s="19" t="s">
        <v>53</v>
      </c>
      <c r="J10" s="19" t="s">
        <v>53</v>
      </c>
      <c r="K10" s="28" t="s">
        <v>98</v>
      </c>
    </row>
    <row r="11" spans="1:11" x14ac:dyDescent="0.25">
      <c r="A11" s="29" t="s">
        <v>46</v>
      </c>
      <c r="B11" s="21" t="s">
        <v>110</v>
      </c>
      <c r="C11" s="21" t="s">
        <v>91</v>
      </c>
      <c r="D11" s="21" t="s">
        <v>29</v>
      </c>
      <c r="E11" s="21" t="s">
        <v>34</v>
      </c>
      <c r="F11" s="21" t="s">
        <v>24</v>
      </c>
      <c r="G11" s="21" t="s">
        <v>25</v>
      </c>
      <c r="H11" s="21" t="s">
        <v>25</v>
      </c>
      <c r="I11" s="21" t="s">
        <v>25</v>
      </c>
      <c r="J11" s="21" t="s">
        <v>30</v>
      </c>
      <c r="K11" s="30" t="s">
        <v>31</v>
      </c>
    </row>
    <row r="12" spans="1:11" x14ac:dyDescent="0.25">
      <c r="A12" s="27" t="s">
        <v>49</v>
      </c>
      <c r="B12" s="19" t="s">
        <v>122</v>
      </c>
      <c r="C12" s="19" t="s">
        <v>21</v>
      </c>
      <c r="D12" s="19" t="s">
        <v>22</v>
      </c>
      <c r="E12" s="19" t="s">
        <v>23</v>
      </c>
      <c r="F12" s="19" t="s">
        <v>24</v>
      </c>
      <c r="G12" s="19" t="s">
        <v>25</v>
      </c>
      <c r="H12" s="19" t="s">
        <v>30</v>
      </c>
      <c r="I12" s="19" t="s">
        <v>30</v>
      </c>
      <c r="J12" s="19" t="s">
        <v>30</v>
      </c>
      <c r="K12" s="28" t="s">
        <v>48</v>
      </c>
    </row>
    <row r="13" spans="1:11" x14ac:dyDescent="0.25">
      <c r="A13" s="29" t="s">
        <v>51</v>
      </c>
      <c r="B13" s="21" t="s">
        <v>52</v>
      </c>
      <c r="C13" s="21" t="s">
        <v>21</v>
      </c>
      <c r="D13" s="21" t="s">
        <v>22</v>
      </c>
      <c r="E13" s="21" t="s">
        <v>23</v>
      </c>
      <c r="F13" s="21" t="s">
        <v>24</v>
      </c>
      <c r="G13" s="21" t="s">
        <v>25</v>
      </c>
      <c r="H13" s="21" t="s">
        <v>25</v>
      </c>
      <c r="I13" s="21" t="s">
        <v>25</v>
      </c>
      <c r="J13" s="21" t="s">
        <v>53</v>
      </c>
      <c r="K13" s="30" t="s">
        <v>31</v>
      </c>
    </row>
    <row r="14" spans="1:11" x14ac:dyDescent="0.25">
      <c r="A14" s="27" t="s">
        <v>54</v>
      </c>
      <c r="B14" s="19" t="s">
        <v>112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30</v>
      </c>
      <c r="H14" s="19" t="s">
        <v>25</v>
      </c>
      <c r="I14" s="19" t="s">
        <v>25</v>
      </c>
      <c r="J14" s="19" t="s">
        <v>30</v>
      </c>
      <c r="K14" s="28" t="s">
        <v>31</v>
      </c>
    </row>
    <row r="15" spans="1:11" x14ac:dyDescent="0.25">
      <c r="A15" s="29" t="s">
        <v>56</v>
      </c>
      <c r="B15" s="21" t="s">
        <v>57</v>
      </c>
      <c r="C15" s="21" t="s">
        <v>21</v>
      </c>
      <c r="D15" s="21" t="s">
        <v>22</v>
      </c>
      <c r="E15" s="21" t="s">
        <v>23</v>
      </c>
      <c r="F15" s="21" t="s">
        <v>24</v>
      </c>
      <c r="G15" s="21" t="s">
        <v>25</v>
      </c>
      <c r="H15" s="21" t="s">
        <v>25</v>
      </c>
      <c r="I15" s="21" t="s">
        <v>53</v>
      </c>
      <c r="J15" s="21" t="s">
        <v>53</v>
      </c>
      <c r="K15" s="30" t="s">
        <v>31</v>
      </c>
    </row>
    <row r="16" spans="1:11" x14ac:dyDescent="0.25">
      <c r="A16" s="27" t="s">
        <v>58</v>
      </c>
      <c r="B16" s="19" t="s">
        <v>59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25</v>
      </c>
      <c r="I16" s="19" t="s">
        <v>25</v>
      </c>
      <c r="J16" s="19" t="s">
        <v>30</v>
      </c>
      <c r="K16" s="28" t="s">
        <v>48</v>
      </c>
    </row>
    <row r="17" spans="1:11" x14ac:dyDescent="0.25">
      <c r="A17" s="29" t="s">
        <v>60</v>
      </c>
      <c r="B17" s="21" t="s">
        <v>61</v>
      </c>
      <c r="C17" s="21" t="s">
        <v>21</v>
      </c>
      <c r="D17" s="21" t="s">
        <v>22</v>
      </c>
      <c r="E17" s="21" t="s">
        <v>23</v>
      </c>
      <c r="F17" s="21" t="s">
        <v>24</v>
      </c>
      <c r="G17" s="21" t="s">
        <v>30</v>
      </c>
      <c r="H17" s="21" t="s">
        <v>25</v>
      </c>
      <c r="I17" s="21" t="s">
        <v>25</v>
      </c>
      <c r="J17" s="21" t="s">
        <v>30</v>
      </c>
      <c r="K17" s="30" t="s">
        <v>48</v>
      </c>
    </row>
    <row r="18" spans="1:11" x14ac:dyDescent="0.25">
      <c r="A18" s="27" t="s">
        <v>62</v>
      </c>
      <c r="B18" s="19" t="s">
        <v>63</v>
      </c>
      <c r="C18" s="19" t="s">
        <v>21</v>
      </c>
      <c r="D18" s="19" t="s">
        <v>22</v>
      </c>
      <c r="E18" s="19" t="s">
        <v>23</v>
      </c>
      <c r="F18" s="19" t="s">
        <v>24</v>
      </c>
      <c r="G18" s="19" t="s">
        <v>25</v>
      </c>
      <c r="H18" s="19" t="s">
        <v>25</v>
      </c>
      <c r="I18" s="19" t="s">
        <v>25</v>
      </c>
      <c r="J18" s="19" t="s">
        <v>30</v>
      </c>
      <c r="K18" s="28" t="s">
        <v>31</v>
      </c>
    </row>
    <row r="19" spans="1:11" x14ac:dyDescent="0.25">
      <c r="A19" s="29" t="s">
        <v>64</v>
      </c>
      <c r="B19" s="21" t="s">
        <v>123</v>
      </c>
      <c r="C19" s="21" t="s">
        <v>21</v>
      </c>
      <c r="D19" s="21" t="s">
        <v>22</v>
      </c>
      <c r="E19" s="21" t="s">
        <v>23</v>
      </c>
      <c r="F19" s="21" t="s">
        <v>24</v>
      </c>
      <c r="G19" s="21" t="s">
        <v>25</v>
      </c>
      <c r="H19" s="21" t="s">
        <v>25</v>
      </c>
      <c r="I19" s="21" t="s">
        <v>25</v>
      </c>
      <c r="J19" s="21" t="s">
        <v>53</v>
      </c>
      <c r="K19" s="30" t="s">
        <v>31</v>
      </c>
    </row>
    <row r="20" spans="1:11" x14ac:dyDescent="0.25">
      <c r="A20" s="27" t="s">
        <v>66</v>
      </c>
      <c r="B20" s="19" t="s">
        <v>67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25</v>
      </c>
      <c r="H20" s="19" t="s">
        <v>25</v>
      </c>
      <c r="I20" s="19" t="s">
        <v>30</v>
      </c>
      <c r="J20" s="19" t="s">
        <v>30</v>
      </c>
      <c r="K20" s="28" t="s">
        <v>31</v>
      </c>
    </row>
    <row r="21" spans="1:11" x14ac:dyDescent="0.25">
      <c r="A21" s="29" t="s">
        <v>68</v>
      </c>
      <c r="B21" s="21" t="s">
        <v>69</v>
      </c>
      <c r="C21" s="21" t="s">
        <v>21</v>
      </c>
      <c r="D21" s="21" t="s">
        <v>22</v>
      </c>
      <c r="E21" s="21" t="s">
        <v>23</v>
      </c>
      <c r="F21" s="21" t="s">
        <v>24</v>
      </c>
      <c r="G21" s="21" t="s">
        <v>25</v>
      </c>
      <c r="H21" s="21" t="s">
        <v>25</v>
      </c>
      <c r="I21" s="21" t="s">
        <v>30</v>
      </c>
      <c r="J21" s="21" t="s">
        <v>30</v>
      </c>
      <c r="K21" s="30" t="s">
        <v>31</v>
      </c>
    </row>
    <row r="22" spans="1:11" x14ac:dyDescent="0.25">
      <c r="A22" s="27" t="s">
        <v>70</v>
      </c>
      <c r="B22" s="19" t="s">
        <v>71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25</v>
      </c>
      <c r="H22" s="19" t="s">
        <v>25</v>
      </c>
      <c r="I22" s="19" t="s">
        <v>25</v>
      </c>
      <c r="J22" s="19" t="s">
        <v>25</v>
      </c>
      <c r="K22" s="28" t="s">
        <v>31</v>
      </c>
    </row>
    <row r="23" spans="1:11" x14ac:dyDescent="0.25">
      <c r="A23" s="29" t="s">
        <v>72</v>
      </c>
      <c r="B23" s="21" t="s">
        <v>124</v>
      </c>
      <c r="C23" s="21" t="s">
        <v>53</v>
      </c>
      <c r="D23" s="21" t="s">
        <v>22</v>
      </c>
      <c r="E23" s="21" t="s">
        <v>53</v>
      </c>
      <c r="F23" s="21" t="s">
        <v>24</v>
      </c>
      <c r="G23" s="21" t="s">
        <v>53</v>
      </c>
      <c r="H23" s="21" t="s">
        <v>53</v>
      </c>
      <c r="I23" s="21" t="s">
        <v>53</v>
      </c>
      <c r="J23" s="21" t="s">
        <v>53</v>
      </c>
      <c r="K23" s="30" t="s">
        <v>98</v>
      </c>
    </row>
    <row r="24" spans="1:11" x14ac:dyDescent="0.25">
      <c r="A24" s="27" t="s">
        <v>74</v>
      </c>
      <c r="B24" s="19" t="s">
        <v>125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25</v>
      </c>
      <c r="I24" s="19" t="s">
        <v>25</v>
      </c>
      <c r="J24" s="19" t="s">
        <v>30</v>
      </c>
      <c r="K24" s="28" t="s">
        <v>31</v>
      </c>
    </row>
    <row r="25" spans="1:11" x14ac:dyDescent="0.25">
      <c r="A25" s="29" t="s">
        <v>76</v>
      </c>
      <c r="B25" s="21" t="s">
        <v>77</v>
      </c>
      <c r="C25" s="21" t="s">
        <v>21</v>
      </c>
      <c r="D25" s="21" t="s">
        <v>22</v>
      </c>
      <c r="E25" s="21" t="s">
        <v>23</v>
      </c>
      <c r="F25" s="21" t="s">
        <v>24</v>
      </c>
      <c r="G25" s="21" t="s">
        <v>25</v>
      </c>
      <c r="H25" s="21" t="s">
        <v>25</v>
      </c>
      <c r="I25" s="21" t="s">
        <v>25</v>
      </c>
      <c r="J25" s="21" t="s">
        <v>30</v>
      </c>
      <c r="K25" s="30" t="s">
        <v>98</v>
      </c>
    </row>
    <row r="26" spans="1:11" x14ac:dyDescent="0.25">
      <c r="A26" s="27" t="s">
        <v>78</v>
      </c>
      <c r="B26" s="19" t="s">
        <v>126</v>
      </c>
      <c r="C26" s="19" t="s">
        <v>21</v>
      </c>
      <c r="D26" s="19" t="s">
        <v>22</v>
      </c>
      <c r="E26" s="19" t="s">
        <v>23</v>
      </c>
      <c r="F26" s="19" t="s">
        <v>24</v>
      </c>
      <c r="G26" s="19" t="s">
        <v>30</v>
      </c>
      <c r="H26" s="19" t="s">
        <v>25</v>
      </c>
      <c r="I26" s="19" t="s">
        <v>30</v>
      </c>
      <c r="J26" s="19" t="s">
        <v>30</v>
      </c>
      <c r="K26" s="28" t="s">
        <v>31</v>
      </c>
    </row>
    <row r="27" spans="1:11" x14ac:dyDescent="0.25">
      <c r="A27" s="29" t="s">
        <v>80</v>
      </c>
      <c r="B27" s="21" t="s">
        <v>81</v>
      </c>
      <c r="C27" s="21" t="s">
        <v>21</v>
      </c>
      <c r="D27" s="21" t="s">
        <v>22</v>
      </c>
      <c r="E27" s="21" t="s">
        <v>23</v>
      </c>
      <c r="F27" s="21" t="s">
        <v>24</v>
      </c>
      <c r="G27" s="21" t="s">
        <v>30</v>
      </c>
      <c r="H27" s="21" t="s">
        <v>30</v>
      </c>
      <c r="I27" s="21" t="s">
        <v>25</v>
      </c>
      <c r="J27" s="21" t="s">
        <v>30</v>
      </c>
      <c r="K27" s="30" t="s">
        <v>31</v>
      </c>
    </row>
    <row r="28" spans="1:11" x14ac:dyDescent="0.25">
      <c r="A28" s="27" t="s">
        <v>82</v>
      </c>
      <c r="B28" s="19" t="s">
        <v>83</v>
      </c>
      <c r="C28" s="19" t="s">
        <v>21</v>
      </c>
      <c r="D28" s="19" t="s">
        <v>22</v>
      </c>
      <c r="E28" s="19" t="s">
        <v>34</v>
      </c>
      <c r="F28" s="19" t="s">
        <v>24</v>
      </c>
      <c r="G28" s="19" t="s">
        <v>25</v>
      </c>
      <c r="H28" s="19" t="s">
        <v>25</v>
      </c>
      <c r="I28" s="19" t="s">
        <v>25</v>
      </c>
      <c r="J28" s="19" t="s">
        <v>30</v>
      </c>
      <c r="K28" s="28" t="s">
        <v>31</v>
      </c>
    </row>
    <row r="29" spans="1:11" x14ac:dyDescent="0.25">
      <c r="A29" s="29" t="s">
        <v>84</v>
      </c>
      <c r="B29" s="21" t="s">
        <v>118</v>
      </c>
      <c r="C29" s="21" t="s">
        <v>21</v>
      </c>
      <c r="D29" s="21" t="s">
        <v>22</v>
      </c>
      <c r="E29" s="21" t="s">
        <v>23</v>
      </c>
      <c r="F29" s="21" t="s">
        <v>24</v>
      </c>
      <c r="G29" s="21" t="s">
        <v>30</v>
      </c>
      <c r="H29" s="21" t="s">
        <v>25</v>
      </c>
      <c r="I29" s="21" t="s">
        <v>30</v>
      </c>
      <c r="J29" s="21" t="s">
        <v>30</v>
      </c>
      <c r="K29" s="30" t="s">
        <v>31</v>
      </c>
    </row>
    <row r="30" spans="1:11" x14ac:dyDescent="0.25">
      <c r="A30" s="27" t="s">
        <v>86</v>
      </c>
      <c r="B30" s="19" t="s">
        <v>87</v>
      </c>
      <c r="C30" s="19" t="s">
        <v>21</v>
      </c>
      <c r="D30" s="19" t="s">
        <v>22</v>
      </c>
      <c r="E30" s="19" t="s">
        <v>23</v>
      </c>
      <c r="F30" s="19" t="s">
        <v>24</v>
      </c>
      <c r="G30" s="19" t="s">
        <v>30</v>
      </c>
      <c r="H30" s="19" t="s">
        <v>25</v>
      </c>
      <c r="I30" s="19" t="s">
        <v>25</v>
      </c>
      <c r="J30" s="19" t="s">
        <v>30</v>
      </c>
      <c r="K30" s="28" t="s">
        <v>26</v>
      </c>
    </row>
    <row r="31" spans="1:11" x14ac:dyDescent="0.25">
      <c r="A31" s="31" t="s">
        <v>88</v>
      </c>
      <c r="B31" s="32" t="s">
        <v>89</v>
      </c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25</v>
      </c>
      <c r="I31" s="32" t="s">
        <v>30</v>
      </c>
      <c r="J31" s="32" t="s">
        <v>30</v>
      </c>
      <c r="K31" s="3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B952-396C-4042-8C2F-CCD6CADCBD8C}">
  <sheetPr>
    <tabColor indexed="47"/>
  </sheetPr>
  <dimension ref="B1:L31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105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48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127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AC12-DF1C-425E-B49E-D66DA87F80C6}">
  <sheetPr>
    <tabColor indexed="47"/>
  </sheetPr>
  <dimension ref="B1:L30"/>
  <sheetViews>
    <sheetView showGridLines="0" zoomScaleNormal="100" workbookViewId="0">
      <selection activeCell="H25" sqref="H25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5" t="s">
        <v>7</v>
      </c>
      <c r="C1" s="35" t="s">
        <v>8</v>
      </c>
      <c r="D1" s="37" t="s">
        <v>9</v>
      </c>
      <c r="E1" s="37" t="s">
        <v>10</v>
      </c>
      <c r="F1" s="37" t="s">
        <v>11</v>
      </c>
      <c r="G1" s="37" t="s">
        <v>12</v>
      </c>
      <c r="H1" s="34" t="s">
        <v>13</v>
      </c>
      <c r="I1" s="34"/>
      <c r="J1" s="34"/>
      <c r="K1" s="34"/>
      <c r="L1" s="35" t="s">
        <v>14</v>
      </c>
    </row>
    <row r="2" spans="2:12" s="7" customFormat="1" ht="142.5" customHeight="1" x14ac:dyDescent="0.25">
      <c r="B2" s="36"/>
      <c r="C2" s="36"/>
      <c r="D2" s="38"/>
      <c r="E2" s="39"/>
      <c r="F2" s="39"/>
      <c r="G2" s="39"/>
      <c r="H2" s="6" t="s">
        <v>15</v>
      </c>
      <c r="I2" s="6" t="s">
        <v>16</v>
      </c>
      <c r="J2" s="6" t="s">
        <v>17</v>
      </c>
      <c r="K2" s="6" t="s">
        <v>18</v>
      </c>
      <c r="L2" s="3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29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53</v>
      </c>
      <c r="L11" s="10" t="s">
        <v>98</v>
      </c>
    </row>
    <row r="12" spans="2:12" ht="12" customHeight="1" x14ac:dyDescent="0.15">
      <c r="B12" s="8" t="s">
        <v>49</v>
      </c>
      <c r="C12" s="9" t="s">
        <v>122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72</v>
      </c>
      <c r="C22" s="9" t="s">
        <v>128</v>
      </c>
      <c r="D22" s="9" t="s">
        <v>91</v>
      </c>
      <c r="E22" s="9" t="s">
        <v>22</v>
      </c>
      <c r="F22" s="9" t="s">
        <v>23</v>
      </c>
      <c r="G22" s="9" t="s">
        <v>34</v>
      </c>
      <c r="H22" s="9" t="s">
        <v>25</v>
      </c>
      <c r="I22" s="9" t="s">
        <v>30</v>
      </c>
      <c r="J22" s="9" t="s">
        <v>30</v>
      </c>
      <c r="K22" s="9" t="s">
        <v>53</v>
      </c>
      <c r="L22" s="10" t="s">
        <v>31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39</v>
      </c>
    </row>
    <row r="25" spans="2:12" ht="12" customHeight="1" x14ac:dyDescent="0.15">
      <c r="B25" s="8" t="s">
        <v>78</v>
      </c>
      <c r="C25" s="9" t="s">
        <v>129</v>
      </c>
      <c r="D25" s="9" t="s">
        <v>21</v>
      </c>
      <c r="E25" s="9" t="s">
        <v>22</v>
      </c>
      <c r="F25" s="9" t="s">
        <v>23</v>
      </c>
      <c r="G25" s="9" t="s">
        <v>24</v>
      </c>
      <c r="H25" s="14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d844e80-7513-4d59-8106-40a8f6a31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00000000-0000-0000-0000-000000000000</TermId>
        </TermInfo>
      </Terms>
    </TaxKeywordTaxHTField>
    <TaxCatchAll xmlns="fe73b3f6-a427-4a99-886e-da32c6de835d">
      <Value>87</Value>
      <Value>2</Value>
      <Value>22</Value>
      <Value>1</Value>
    </TaxCatchAll>
    <b489bfe21c7249aba6a1ae186fa4e51c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bed60e9a-f1b8-4691-a7e2-534f78067ff3</TermId>
        </TermInfo>
      </Terms>
    </b489bfe21c7249aba6a1ae186fa4e51c>
    <cbaf9fdaaf87475a8d0ae10d3e79318e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50127695-0d4f-4ac1-ab93-ebc716c3e584</TermId>
        </TermInfo>
      </Terms>
    </cbaf9fdaaf87475a8d0ae10d3e79318e>
    <ECMX_SUMMARY xmlns="4240f11c-4df2-4a37-9be1-bdf0d4dfc218" xsi:nil="true"/>
    <ECMX_ADDITIONALINFO xmlns="4240f11c-4df2-4a37-9be1-bdf0d4dfc218" xsi:nil="true"/>
    <ECMX_OWNER xmlns="fe73b3f6-a427-4a99-886e-da32c6de835d">
      <UserInfo>
        <DisplayName/>
        <AccountId xsi:nil="true"/>
        <AccountType/>
      </UserInfo>
    </ECMX_OWNER>
    <kf1264ba1b22407abef15b09c01e8cf0 xmlns="fe73b3f6-a427-4a99-886e-da32c6de835d">
      <Terms xmlns="http://schemas.microsoft.com/office/infopath/2007/PartnerControls"/>
    </kf1264ba1b22407abef15b09c01e8cf0>
    <o13d78bceb4b4178ab3c456bf4db706a xmlns="fe73b3f6-a427-4a99-886e-da32c6de835d">
      <Terms xmlns="http://schemas.microsoft.com/office/infopath/2007/PartnerControls"/>
    </o13d78bceb4b4178ab3c456bf4db706a>
    <lcf76f155ced4ddcb4097134ff3c332f xmlns="fcb13d29-656b-4cf6-9e0b-c070c4490a00">
      <Terms xmlns="http://schemas.microsoft.com/office/infopath/2007/PartnerControls"/>
    </lcf76f155ced4ddcb4097134ff3c332f>
    <ECMX_PUBLISHDATE xmlns="4240f11c-4df2-4a37-9be1-bdf0d4dfc218" xsi:nil="true"/>
    <ECMX_BUSINESSID xmlns="4240f11c-4df2-4a37-9be1-bdf0d4dfc218" xsi:nil="true"/>
    <c67668d6730c4bc2a26c654fc875ab99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and Analysis</TermName>
          <TermId xmlns="http://schemas.microsoft.com/office/infopath/2007/PartnerControls">4abf0314-12ff-4a96-a887-5ec03a1ed9ce</TermId>
        </TermInfo>
      </Terms>
    </c67668d6730c4bc2a26c654fc875ab99>
    <na274824997947589a1bfdfb0b645b50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ECDC</TermName>
          <TermId xmlns="http://schemas.microsoft.com/office/infopath/2007/PartnerControls">931345c4-86d9-4b39-a79a-5a8b0b90257f</TermId>
        </TermInfo>
      </Terms>
    </na274824997947589a1bfdfb0b645b50>
    <ECMX_OPERATIONALID xmlns="4240f11c-4df2-4a37-9be1-bdf0d4dfc218" xsi:nil="true"/>
    <_dlc_DocId xmlns="ad844e80-7513-4d59-8106-40a8f6a315d3">IORGGSD-1837024733-11270</_dlc_DocId>
    <_dlc_DocIdUrl xmlns="ad844e80-7513-4d59-8106-40a8f6a315d3">
      <Url>https://ecdc365.sharepoint.com/teams/iorg_spr_gsd/_layouts/15/DocIdRedir.aspx?ID=IORGGSD-1837024733-11270</Url>
      <Description>IORGGSD-1837024733-11270</Description>
    </_dlc_DocIdUrl>
  </documentManagement>
</p:properties>
</file>

<file path=customXml/item2.xml><?xml version="1.0" encoding="utf-8"?>
<?mso-contentType ?>
<SharedContentType xmlns="Microsoft.SharePoint.Taxonomy.ContentTypeSync" SourceId="14c281f0-fdb2-43d6-8bd5-8268950107ba" ContentTypeId="0x010100EE95EE7DB3A482488E68FA4A7091999F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EE95EE7DB3A482488E68FA4A7091999F007218ACF6CD09A543BD3F03F1EBD50519" ma:contentTypeVersion="113" ma:contentTypeDescription="Create a new document." ma:contentTypeScope="" ma:versionID="4962822092eb37e9647ad6b126bc2726">
  <xsd:schema xmlns:xsd="http://www.w3.org/2001/XMLSchema" xmlns:xs="http://www.w3.org/2001/XMLSchema" xmlns:p="http://schemas.microsoft.com/office/2006/metadata/properties" xmlns:ns2="4240f11c-4df2-4a37-9be1-bdf0d4dfc218" xmlns:ns3="fe73b3f6-a427-4a99-886e-da32c6de835d" xmlns:ns4="ad844e80-7513-4d59-8106-40a8f6a315d3" xmlns:ns5="fcb13d29-656b-4cf6-9e0b-c070c4490a00" targetNamespace="http://schemas.microsoft.com/office/2006/metadata/properties" ma:root="true" ma:fieldsID="740329600834e363c174f497bbb0cf1f" ns2:_="" ns3:_="" ns4:_="" ns5:_="">
    <xsd:import namespace="4240f11c-4df2-4a37-9be1-bdf0d4dfc218"/>
    <xsd:import namespace="fe73b3f6-a427-4a99-886e-da32c6de835d"/>
    <xsd:import namespace="ad844e80-7513-4d59-8106-40a8f6a315d3"/>
    <xsd:import namespace="fcb13d29-656b-4cf6-9e0b-c070c4490a00"/>
    <xsd:element name="properties">
      <xsd:complexType>
        <xsd:sequence>
          <xsd:element name="documentManagement">
            <xsd:complexType>
              <xsd:all>
                <xsd:element ref="ns2:ECMX_SUMMARY" minOccurs="0"/>
                <xsd:element ref="ns3:c67668d6730c4bc2a26c654fc875ab99" minOccurs="0"/>
                <xsd:element ref="ns3:TaxCatchAll" minOccurs="0"/>
                <xsd:element ref="ns3:TaxCatchAllLabel" minOccurs="0"/>
                <xsd:element ref="ns3:o13d78bceb4b4178ab3c456bf4db706a" minOccurs="0"/>
                <xsd:element ref="ns3:na274824997947589a1bfdfb0b645b50" minOccurs="0"/>
                <xsd:element ref="ns3:kf1264ba1b22407abef15b09c01e8cf0" minOccurs="0"/>
                <xsd:element ref="ns3:b489bfe21c7249aba6a1ae186fa4e51c" minOccurs="0"/>
                <xsd:element ref="ns3:cbaf9fdaaf87475a8d0ae10d3e79318e" minOccurs="0"/>
                <xsd:element ref="ns2:ECMX_PUBLISHDATE" minOccurs="0"/>
                <xsd:element ref="ns2:ECMX_BUSINESSID" minOccurs="0"/>
                <xsd:element ref="ns2:ECMX_OPERATIONALID" minOccurs="0"/>
                <xsd:element ref="ns2:ECMX_ADDITIONALINFO" minOccurs="0"/>
                <xsd:element ref="ns3:ECMX_OWNER" minOccurs="0"/>
                <xsd:element ref="ns4:TaxKeywordTaxHTField" minOccurs="0"/>
                <xsd:element ref="ns5:MediaServiceMetadata" minOccurs="0"/>
                <xsd:element ref="ns5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4:SharedWithUsers" minOccurs="0"/>
                <xsd:element ref="ns4:SharedWithDetail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0f11c-4df2-4a37-9be1-bdf0d4dfc218" elementFormDefault="qualified">
    <xsd:import namespace="http://schemas.microsoft.com/office/2006/documentManagement/types"/>
    <xsd:import namespace="http://schemas.microsoft.com/office/infopath/2007/PartnerControls"/>
    <xsd:element name="ECMX_SUMMARY" ma:index="8" nillable="true" ma:displayName="Summary" ma:description="Short and distinct description of the document" ma:internalName="ECMX_SUMMARY">
      <xsd:simpleType>
        <xsd:restriction base="dms:Note">
          <xsd:maxLength value="255"/>
        </xsd:restriction>
      </xsd:simpleType>
    </xsd:element>
    <xsd:element name="ECMX_PUBLISHDATE" ma:index="23" nillable="true" ma:displayName="Publish Date" ma:description="Enter the date of publication or finalisation of this document" ma:format="DateOnly" ma:internalName="ECMX_PUBLISHDATE">
      <xsd:simpleType>
        <xsd:restriction base="dms:DateTime"/>
      </xsd:simpleType>
    </xsd:element>
    <xsd:element name="ECMX_BUSINESSID" ma:index="24" nillable="true" ma:displayName="Business ID" ma:description="Enter the business identifier of the document such as ECDC/IP/25" ma:internalName="ECMX_BUSINESSID">
      <xsd:simpleType>
        <xsd:restriction base="dms:Text">
          <xsd:maxLength value="255"/>
        </xsd:restriction>
      </xsd:simpleType>
    </xsd:element>
    <xsd:element name="ECMX_OPERATIONALID" ma:index="25" nillable="true" ma:displayName="Operational ID" ma:description="Enter the operational or workflow identifier such as 104.2.2.1" ma:internalName="ECMX_OPERATIONALID">
      <xsd:simpleType>
        <xsd:restriction base="dms:Text">
          <xsd:maxLength value="255"/>
        </xsd:restriction>
      </xsd:simpleType>
    </xsd:element>
    <xsd:element name="ECMX_ADDITIONALINFO" ma:index="26" nillable="true" ma:displayName="Additional Info" ma:description="Provide any additional notes or information about the document" ma:internalName="ECMX_ADDITIONALINF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3b3f6-a427-4a99-886e-da32c6de835d" elementFormDefault="qualified">
    <xsd:import namespace="http://schemas.microsoft.com/office/2006/documentManagement/types"/>
    <xsd:import namespace="http://schemas.microsoft.com/office/infopath/2007/PartnerControls"/>
    <xsd:element name="c67668d6730c4bc2a26c654fc875ab99" ma:index="9" nillable="true" ma:taxonomy="true" ma:internalName="c67668d6730c4bc2a26c654fc875ab99" ma:taxonomyFieldName="ECMX_CATEGORYLABEL" ma:displayName="Category Label" ma:default="81;#Data management|0a6412a3-5854-47ff-bf54-95abde6d62b8" ma:fieldId="{c67668d6-730c-4bc2-a26c-654fc875ab99}" ma:sspId="14c281f0-fdb2-43d6-8bd5-8268950107ba" ma:termSetId="c558570e-7e10-421a-aae8-97c91a67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c23da86-afe4-49f6-b45c-5f2bde1faa93}" ma:internalName="TaxCatchAll" ma:showField="CatchAllData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7c23da86-afe4-49f6-b45c-5f2bde1faa93}" ma:internalName="TaxCatchAllLabel" ma:readOnly="true" ma:showField="CatchAllDataLabel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13d78bceb4b4178ab3c456bf4db706a" ma:index="13" nillable="true" ma:taxonomy="true" ma:internalName="o13d78bceb4b4178ab3c456bf4db706a" ma:taxonomyFieldName="ECMX_DOCUMENTTYPE" ma:displayName="Document Type" ma:fieldId="{813d78bc-eb4b-4178-ab3c-456bf4db706a}" ma:sspId="14c281f0-fdb2-43d6-8bd5-8268950107ba" ma:termSetId="c389c416-3255-4b96-b67a-477bf9d78a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274824997947589a1bfdfb0b645b50" ma:index="15" nillable="true" ma:taxonomy="true" ma:internalName="na274824997947589a1bfdfb0b645b50" ma:taxonomyFieldName="ECMX_ENTITY" ma:displayName="Entity" ma:fieldId="{7a274824-9979-4758-9a1b-fdfb0b645b50}" ma:sspId="14c281f0-fdb2-43d6-8bd5-8268950107ba" ma:termSetId="642df4da-6b01-472d-8f33-07d3ed3a3a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1264ba1b22407abef15b09c01e8cf0" ma:index="17" nillable="true" ma:taxonomy="true" ma:internalName="kf1264ba1b22407abef15b09c01e8cf0" ma:taxonomyFieldName="ECMX_DISEASEPATHOGEN" ma:displayName="Disease/Pathogen" ma:fieldId="{4f1264ba-1b22-407a-bef1-5b09c01e8cf0}" ma:sspId="14c281f0-fdb2-43d6-8bd5-8268950107ba" ma:termSetId="0299f09b-7697-48da-88c2-893786836c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89bfe21c7249aba6a1ae186fa4e51c" ma:index="19" nillable="true" ma:taxonomy="true" ma:internalName="b489bfe21c7249aba6a1ae186fa4e51c" ma:taxonomyFieldName="ECMX_DOCUMENTSTATUS" ma:displayName="Document Status" ma:default="1;#Draft|bed60e9a-f1b8-4691-a7e2-534f78067ff3" ma:fieldId="{b489bfe2-1c72-49ab-a6a1-ae186fa4e51c}" ma:sspId="14c281f0-fdb2-43d6-8bd5-8268950107ba" ma:termSetId="142c0697-2f33-49ef-84e0-8a01165d72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af9fdaaf87475a8d0ae10d3e79318e" ma:index="21" nillable="true" ma:taxonomy="true" ma:internalName="cbaf9fdaaf87475a8d0ae10d3e79318e" ma:taxonomyFieldName="ECMX_LIFECYCLE" ma:displayName="Lifecycle" ma:default="2;#Active|50127695-0d4f-4ac1-ab93-ebc716c3e584" ma:fieldId="{cbaf9fda-af87-475a-8d0a-e10d3e79318e}" ma:sspId="14c281f0-fdb2-43d6-8bd5-8268950107ba" ma:termSetId="84fb9b37-c2b8-4969-9234-b37fe8170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MX_OWNER" ma:index="27" nillable="true" ma:displayName="Owner" ma:list="UserInfo" ma:SharePointGroup="0" ma:internalName="ECMX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4e80-7513-4d59-8106-40a8f6a315d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8" nillable="true" ma:taxonomy="true" ma:internalName="TaxKeywordTaxHTField" ma:taxonomyFieldName="TaxKeyword" ma:displayName="Enterprise Keywords" ma:fieldId="{23f27201-bee3-471e-b2e7-b64fd8b7ca38}" ma:taxonomyMulti="true" ma:sspId="14c281f0-fdb2-43d6-8bd5-8268950107b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13d29-656b-4cf6-9e0b-c070c4490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4c281f0-fdb2-43d6-8bd5-826895010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286872-AEF1-4206-A5B5-AF8C0D8E5322}">
  <ds:schemaRefs>
    <ds:schemaRef ds:uri="http://schemas.openxmlformats.org/package/2006/metadata/core-properties"/>
    <ds:schemaRef ds:uri="4240f11c-4df2-4a37-9be1-bdf0d4dfc218"/>
    <ds:schemaRef ds:uri="http://schemas.microsoft.com/office/2006/metadata/properties"/>
    <ds:schemaRef ds:uri="ad844e80-7513-4d59-8106-40a8f6a315d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cb13d29-656b-4cf6-9e0b-c070c4490a00"/>
    <ds:schemaRef ds:uri="fe73b3f6-a427-4a99-886e-da32c6de835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ACB38F-7840-4005-95EA-94888D1C62D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90194F7-E5C7-47A8-8C29-C47DD6F4338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C86FE80-AD2F-43FC-B129-049097FD9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0f11c-4df2-4a37-9be1-bdf0d4dfc218"/>
    <ds:schemaRef ds:uri="fe73b3f6-a427-4a99-886e-da32c6de835d"/>
    <ds:schemaRef ds:uri="ad844e80-7513-4d59-8106-40a8f6a315d3"/>
    <ds:schemaRef ds:uri="fcb13d29-656b-4cf6-9e0b-c070c4490a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d6aa37e-3a89-4bd8-9367-95b8219209ae}" enabled="1" method="Standard" siteId="{6ad73702-409c-4046-ae59-cc4bea33450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Introduction</vt:lpstr>
      <vt:lpstr>BRUC</vt:lpstr>
      <vt:lpstr>CAMP</vt:lpstr>
      <vt:lpstr>CCHF</vt:lpstr>
      <vt:lpstr>CHIK</vt:lpstr>
      <vt:lpstr>CHLAM</vt:lpstr>
      <vt:lpstr>CONSYPH</vt:lpstr>
      <vt:lpstr>DENGUE</vt:lpstr>
      <vt:lpstr>ECHI</vt:lpstr>
      <vt:lpstr>GONO</vt:lpstr>
      <vt:lpstr>HEPA</vt:lpstr>
      <vt:lpstr>HEINF</vt:lpstr>
      <vt:lpstr>LEGI</vt:lpstr>
      <vt:lpstr>LGV</vt:lpstr>
      <vt:lpstr>LIST</vt:lpstr>
      <vt:lpstr>LYMENEURO</vt:lpstr>
      <vt:lpstr>MALA</vt:lpstr>
      <vt:lpstr>MEAS</vt:lpstr>
      <vt:lpstr>MENI</vt:lpstr>
      <vt:lpstr>MUMP</vt:lpstr>
      <vt:lpstr>PERT</vt:lpstr>
      <vt:lpstr>PNEU</vt:lpstr>
      <vt:lpstr>RUBE</vt:lpstr>
      <vt:lpstr>SALM</vt:lpstr>
      <vt:lpstr>SHIG</vt:lpstr>
      <vt:lpstr>STEC</vt:lpstr>
      <vt:lpstr>SYPH</vt:lpstr>
      <vt:lpstr>TBE</vt:lpstr>
      <vt:lpstr>TETA</vt:lpstr>
      <vt:lpstr>TOXO</vt:lpstr>
      <vt:lpstr>TRIC</vt:lpstr>
      <vt:lpstr>TYPH</vt:lpstr>
      <vt:lpstr>WNF</vt:lpstr>
      <vt:lpstr>ZIKA</vt:lpstr>
      <vt:lpstr>Sheet1</vt:lpstr>
      <vt:lpstr>Introduction!_Ref425767505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subject/>
  <dc:creator/>
  <cp:keywords>Editors' choice</cp:keywords>
  <dc:description/>
  <cp:lastModifiedBy/>
  <cp:revision/>
  <dcterms:created xsi:type="dcterms:W3CDTF">2018-01-10T05:58:02Z</dcterms:created>
  <dcterms:modified xsi:type="dcterms:W3CDTF">2026-04-13T15:06:39Z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0x010100EE95EE7DB3A482488E68FA4A7091999F007218ACF6CD09A543BD3F03F1EBD50519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73c60817-50c3-4106-80ab-59e80f69a13a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  <property fmtid="{D5CDD505-2E9C-101B-9397-08002B2CF9AE}" pid="18" name="ECMX_ENTITY">
    <vt:lpwstr>87;#ECDC|931345c4-86d9-4b39-a79a-5a8b0b90257f</vt:lpwstr>
  </property>
  <property fmtid="{D5CDD505-2E9C-101B-9397-08002B2CF9AE}" pid="19" name="MediaServiceImageTags">
    <vt:lpwstr/>
  </property>
  <property fmtid="{D5CDD505-2E9C-101B-9397-08002B2CF9AE}" pid="20" name="ECMX_LIFECYCLE">
    <vt:lpwstr>2;#Active|50127695-0d4f-4ac1-ab93-ebc716c3e584</vt:lpwstr>
  </property>
  <property fmtid="{D5CDD505-2E9C-101B-9397-08002B2CF9AE}" pid="21" name="ECMX_DOCUMENTTYPE">
    <vt:lpwstr/>
  </property>
  <property fmtid="{D5CDD505-2E9C-101B-9397-08002B2CF9AE}" pid="22" name="ECMX_CATEGORYLABEL">
    <vt:lpwstr>22;#Surveillance and Analysis|4abf0314-12ff-4a96-a887-5ec03a1ed9ce</vt:lpwstr>
  </property>
  <property fmtid="{D5CDD505-2E9C-101B-9397-08002B2CF9AE}" pid="23" name="ECMX_DOCUMENTSTATUS">
    <vt:lpwstr>1;#Draft|bed60e9a-f1b8-4691-a7e2-534f78067ff3</vt:lpwstr>
  </property>
  <property fmtid="{D5CDD505-2E9C-101B-9397-08002B2CF9AE}" pid="24" name="ECMX_DISEASEPATHOGEN">
    <vt:lpwstr/>
  </property>
</Properties>
</file>