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6C99847F-E1DF-48D2-84BF-43DD56BDB728}" xr6:coauthVersionLast="47" xr6:coauthVersionMax="47" xr10:uidLastSave="{00000000-0000-0000-0000-000000000000}"/>
  <bookViews>
    <workbookView xWindow="-28920" yWindow="-120" windowWidth="29040" windowHeight="15840" tabRatio="860" xr2:uid="{00000000-000D-0000-FFFF-FFFF00000000}"/>
  </bookViews>
  <sheets>
    <sheet name="Introduction" sheetId="3" r:id="rId1"/>
    <sheet name="ANTH" sheetId="46" r:id="rId2"/>
    <sheet name="ARENA" sheetId="45" r:id="rId3"/>
    <sheet name="BOTU" sheetId="44" r:id="rId4"/>
    <sheet name="BRUC" sheetId="43" r:id="rId5"/>
    <sheet name="CAMP" sheetId="42" r:id="rId6"/>
    <sheet name="CCHF" sheetId="41" r:id="rId7"/>
    <sheet name="CHIK" sheetId="40" r:id="rId8"/>
    <sheet name="CHLAM" sheetId="52" r:id="rId9"/>
    <sheet name="CHOL" sheetId="39" r:id="rId10"/>
    <sheet name="CONSYPH" sheetId="51" r:id="rId11"/>
    <sheet name="CRYP" sheetId="38" r:id="rId12"/>
    <sheet name="DENGUE" sheetId="37" r:id="rId13"/>
    <sheet name="ECHI" sheetId="36" r:id="rId14"/>
    <sheet name="FILO" sheetId="35" r:id="rId15"/>
    <sheet name="GIAR" sheetId="34" r:id="rId16"/>
    <sheet name="GONO" sheetId="48" r:id="rId17"/>
    <sheet name="HANTA" sheetId="33" r:id="rId18"/>
    <sheet name="HEPA" sheetId="32" r:id="rId19"/>
    <sheet name="LEGI" sheetId="31" r:id="rId20"/>
    <sheet name="LEPT" sheetId="30" r:id="rId21"/>
    <sheet name="LGV" sheetId="50" r:id="rId22"/>
    <sheet name="LIST" sheetId="29" r:id="rId23"/>
    <sheet name="LYMENEURO" sheetId="28" r:id="rId24"/>
    <sheet name="MALA" sheetId="27" r:id="rId25"/>
    <sheet name="NCOV" sheetId="26" r:id="rId26"/>
    <sheet name="NCOVCLASSIFICATION" sheetId="25" r:id="rId27"/>
    <sheet name="PLAG" sheetId="24" r:id="rId28"/>
    <sheet name="QFEV" sheetId="23" r:id="rId29"/>
    <sheet name="RABI" sheetId="22" r:id="rId30"/>
    <sheet name="RIFT" sheetId="21" r:id="rId31"/>
    <sheet name="SALM" sheetId="20" r:id="rId32"/>
    <sheet name="SARS" sheetId="19" r:id="rId33"/>
    <sheet name="SHIG" sheetId="18" r:id="rId34"/>
    <sheet name="SPOX" sheetId="17" r:id="rId35"/>
    <sheet name="SYPH" sheetId="49" r:id="rId36"/>
    <sheet name="TBE" sheetId="16" r:id="rId37"/>
    <sheet name="TUBE" sheetId="47" r:id="rId38"/>
    <sheet name="TOXO" sheetId="15" r:id="rId39"/>
    <sheet name="TRIC" sheetId="14" r:id="rId40"/>
    <sheet name="TULA" sheetId="12" r:id="rId41"/>
    <sheet name="TYPH" sheetId="11" r:id="rId42"/>
    <sheet name="VCJD" sheetId="10" r:id="rId43"/>
    <sheet name="VHFOTH" sheetId="9" r:id="rId44"/>
    <sheet name="VTEC" sheetId="8" r:id="rId45"/>
    <sheet name="WNF" sheetId="7" r:id="rId46"/>
    <sheet name="YELF" sheetId="6" r:id="rId47"/>
    <sheet name="YERS" sheetId="5" r:id="rId48"/>
    <sheet name="ZIKV" sheetId="4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Ref425767505" localSheetId="0">Introduction!$B$4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52" l="1"/>
  <c r="K28" i="52"/>
  <c r="J28" i="52"/>
  <c r="I28" i="52"/>
  <c r="H28" i="52"/>
  <c r="G28" i="52"/>
  <c r="F28" i="52"/>
  <c r="E28" i="52"/>
  <c r="D28" i="52"/>
  <c r="C28" i="52"/>
  <c r="B28" i="52"/>
  <c r="L27" i="52"/>
  <c r="K27" i="52"/>
  <c r="J27" i="52"/>
  <c r="I27" i="52"/>
  <c r="H27" i="52"/>
  <c r="G27" i="52"/>
  <c r="F27" i="52"/>
  <c r="E27" i="52"/>
  <c r="D27" i="52"/>
  <c r="C27" i="52"/>
  <c r="B27" i="52"/>
  <c r="L26" i="52"/>
  <c r="K26" i="52"/>
  <c r="J26" i="52"/>
  <c r="I26" i="52"/>
  <c r="H26" i="52"/>
  <c r="G26" i="52"/>
  <c r="F26" i="52"/>
  <c r="E26" i="52"/>
  <c r="D26" i="52"/>
  <c r="C26" i="52"/>
  <c r="B26" i="52"/>
  <c r="L25" i="52"/>
  <c r="K25" i="52"/>
  <c r="J25" i="52"/>
  <c r="I25" i="52"/>
  <c r="H25" i="52"/>
  <c r="G25" i="52"/>
  <c r="F25" i="52"/>
  <c r="E25" i="52"/>
  <c r="D25" i="52"/>
  <c r="C25" i="52"/>
  <c r="B25" i="52"/>
  <c r="L24" i="52"/>
  <c r="K24" i="52"/>
  <c r="J24" i="52"/>
  <c r="I24" i="52"/>
  <c r="H24" i="52"/>
  <c r="G24" i="52"/>
  <c r="F24" i="52"/>
  <c r="E24" i="52"/>
  <c r="D24" i="52"/>
  <c r="C24" i="52"/>
  <c r="B24" i="52"/>
  <c r="L23" i="52"/>
  <c r="K23" i="52"/>
  <c r="J23" i="52"/>
  <c r="I23" i="52"/>
  <c r="H23" i="52"/>
  <c r="G23" i="52"/>
  <c r="F23" i="52"/>
  <c r="E23" i="52"/>
  <c r="D23" i="52"/>
  <c r="C23" i="52"/>
  <c r="B23" i="52"/>
  <c r="L22" i="52"/>
  <c r="K22" i="52"/>
  <c r="J22" i="52"/>
  <c r="I22" i="52"/>
  <c r="H22" i="52"/>
  <c r="G22" i="52"/>
  <c r="F22" i="52"/>
  <c r="E22" i="52"/>
  <c r="D22" i="52"/>
  <c r="C22" i="52"/>
  <c r="B22" i="52"/>
  <c r="L21" i="52"/>
  <c r="K21" i="52"/>
  <c r="J21" i="52"/>
  <c r="I21" i="52"/>
  <c r="H21" i="52"/>
  <c r="G21" i="52"/>
  <c r="F21" i="52"/>
  <c r="E21" i="52"/>
  <c r="D21" i="52"/>
  <c r="C21" i="52"/>
  <c r="B21" i="52"/>
  <c r="L20" i="52"/>
  <c r="K20" i="52"/>
  <c r="J20" i="52"/>
  <c r="I20" i="52"/>
  <c r="H20" i="52"/>
  <c r="G20" i="52"/>
  <c r="F20" i="52"/>
  <c r="E20" i="52"/>
  <c r="D20" i="52"/>
  <c r="C20" i="52"/>
  <c r="B20" i="52"/>
  <c r="L19" i="52"/>
  <c r="K19" i="52"/>
  <c r="J19" i="52"/>
  <c r="I19" i="52"/>
  <c r="H19" i="52"/>
  <c r="G19" i="52"/>
  <c r="F19" i="52"/>
  <c r="E19" i="52"/>
  <c r="D19" i="52"/>
  <c r="C19" i="52"/>
  <c r="B19" i="52"/>
  <c r="L18" i="52"/>
  <c r="K18" i="52"/>
  <c r="J18" i="52"/>
  <c r="I18" i="52"/>
  <c r="H18" i="52"/>
  <c r="G18" i="52"/>
  <c r="F18" i="52"/>
  <c r="E18" i="52"/>
  <c r="D18" i="52"/>
  <c r="C18" i="52"/>
  <c r="B18" i="52"/>
  <c r="L17" i="52"/>
  <c r="K17" i="52"/>
  <c r="J17" i="52"/>
  <c r="I17" i="52"/>
  <c r="H17" i="52"/>
  <c r="G17" i="52"/>
  <c r="F17" i="52"/>
  <c r="E17" i="52"/>
  <c r="D17" i="52"/>
  <c r="C17" i="52"/>
  <c r="B17" i="52"/>
  <c r="L16" i="52"/>
  <c r="K16" i="52"/>
  <c r="J16" i="52"/>
  <c r="I16" i="52"/>
  <c r="H16" i="52"/>
  <c r="G16" i="52"/>
  <c r="F16" i="52"/>
  <c r="E16" i="52"/>
  <c r="D16" i="52"/>
  <c r="C16" i="52"/>
  <c r="B16" i="52"/>
  <c r="L15" i="52"/>
  <c r="K15" i="52"/>
  <c r="J15" i="52"/>
  <c r="I15" i="52"/>
  <c r="H15" i="52"/>
  <c r="G15" i="52"/>
  <c r="F15" i="52"/>
  <c r="E15" i="52"/>
  <c r="D15" i="52"/>
  <c r="C15" i="52"/>
  <c r="B15" i="52"/>
  <c r="L14" i="52"/>
  <c r="K14" i="52"/>
  <c r="J14" i="52"/>
  <c r="I14" i="52"/>
  <c r="H14" i="52"/>
  <c r="G14" i="52"/>
  <c r="F14" i="52"/>
  <c r="E14" i="52"/>
  <c r="D14" i="52"/>
  <c r="C14" i="52"/>
  <c r="B14" i="52"/>
  <c r="L13" i="52"/>
  <c r="K13" i="52"/>
  <c r="J13" i="52"/>
  <c r="I13" i="52"/>
  <c r="H13" i="52"/>
  <c r="G13" i="52"/>
  <c r="F13" i="52"/>
  <c r="E13" i="52"/>
  <c r="D13" i="52"/>
  <c r="C13" i="52"/>
  <c r="B13" i="52"/>
  <c r="L12" i="52"/>
  <c r="K12" i="52"/>
  <c r="J12" i="52"/>
  <c r="I12" i="52"/>
  <c r="H12" i="52"/>
  <c r="G12" i="52"/>
  <c r="F12" i="52"/>
  <c r="E12" i="52"/>
  <c r="D12" i="52"/>
  <c r="C12" i="52"/>
  <c r="B12" i="52"/>
  <c r="L11" i="52"/>
  <c r="K11" i="52"/>
  <c r="J11" i="52"/>
  <c r="I11" i="52"/>
  <c r="H11" i="52"/>
  <c r="G11" i="52"/>
  <c r="F11" i="52"/>
  <c r="E11" i="52"/>
  <c r="D11" i="52"/>
  <c r="C11" i="52"/>
  <c r="B11" i="52"/>
  <c r="L10" i="52"/>
  <c r="K10" i="52"/>
  <c r="J10" i="52"/>
  <c r="I10" i="52"/>
  <c r="H10" i="52"/>
  <c r="G10" i="52"/>
  <c r="F10" i="52"/>
  <c r="E10" i="52"/>
  <c r="D10" i="52"/>
  <c r="C10" i="52"/>
  <c r="B10" i="52"/>
  <c r="L9" i="52"/>
  <c r="K9" i="52"/>
  <c r="J9" i="52"/>
  <c r="I9" i="52"/>
  <c r="H9" i="52"/>
  <c r="G9" i="52"/>
  <c r="F9" i="52"/>
  <c r="E9" i="52"/>
  <c r="D9" i="52"/>
  <c r="C9" i="52"/>
  <c r="B9" i="52"/>
  <c r="L8" i="52"/>
  <c r="K8" i="52"/>
  <c r="J8" i="52"/>
  <c r="I8" i="52"/>
  <c r="H8" i="52"/>
  <c r="G8" i="52"/>
  <c r="F8" i="52"/>
  <c r="E8" i="52"/>
  <c r="D8" i="52"/>
  <c r="C8" i="52"/>
  <c r="B8" i="52"/>
  <c r="L7" i="52"/>
  <c r="K7" i="52"/>
  <c r="J7" i="52"/>
  <c r="I7" i="52"/>
  <c r="H7" i="52"/>
  <c r="G7" i="52"/>
  <c r="F7" i="52"/>
  <c r="E7" i="52"/>
  <c r="D7" i="52"/>
  <c r="C7" i="52"/>
  <c r="B7" i="52"/>
  <c r="L6" i="52"/>
  <c r="K6" i="52"/>
  <c r="J6" i="52"/>
  <c r="I6" i="52"/>
  <c r="H6" i="52"/>
  <c r="G6" i="52"/>
  <c r="F6" i="52"/>
  <c r="E6" i="52"/>
  <c r="D6" i="52"/>
  <c r="C6" i="52"/>
  <c r="B6" i="52"/>
  <c r="L5" i="52"/>
  <c r="K5" i="52"/>
  <c r="J5" i="52"/>
  <c r="I5" i="52"/>
  <c r="H5" i="52"/>
  <c r="G5" i="52"/>
  <c r="F5" i="52"/>
  <c r="E5" i="52"/>
  <c r="D5" i="52"/>
  <c r="C5" i="52"/>
  <c r="B5" i="52"/>
  <c r="L4" i="52"/>
  <c r="K4" i="52"/>
  <c r="J4" i="52"/>
  <c r="I4" i="52"/>
  <c r="H4" i="52"/>
  <c r="G4" i="52"/>
  <c r="F4" i="52"/>
  <c r="E4" i="52"/>
  <c r="D4" i="52"/>
  <c r="C4" i="52"/>
  <c r="B4" i="52"/>
  <c r="L3" i="52"/>
  <c r="K3" i="52"/>
  <c r="J3" i="52"/>
  <c r="I3" i="52"/>
  <c r="H3" i="52"/>
  <c r="G3" i="52"/>
  <c r="F3" i="52"/>
  <c r="E3" i="52"/>
  <c r="D3" i="52"/>
  <c r="C3" i="52"/>
  <c r="B3" i="52"/>
  <c r="L27" i="51" l="1"/>
  <c r="K27" i="51"/>
  <c r="J27" i="51"/>
  <c r="I27" i="51"/>
  <c r="H27" i="51"/>
  <c r="G27" i="51"/>
  <c r="F27" i="51"/>
  <c r="E27" i="51"/>
  <c r="D27" i="51"/>
  <c r="C27" i="51"/>
  <c r="B27" i="51"/>
  <c r="L26" i="51"/>
  <c r="K26" i="51"/>
  <c r="J26" i="51"/>
  <c r="I26" i="51"/>
  <c r="H26" i="51"/>
  <c r="G26" i="51"/>
  <c r="F26" i="51"/>
  <c r="E26" i="51"/>
  <c r="D26" i="51"/>
  <c r="C26" i="51"/>
  <c r="B26" i="51"/>
  <c r="L25" i="51"/>
  <c r="K25" i="51"/>
  <c r="J25" i="51"/>
  <c r="I25" i="51"/>
  <c r="H25" i="51"/>
  <c r="G25" i="51"/>
  <c r="F25" i="51"/>
  <c r="E25" i="51"/>
  <c r="D25" i="51"/>
  <c r="C25" i="51"/>
  <c r="B25" i="51"/>
  <c r="L24" i="51"/>
  <c r="K24" i="51"/>
  <c r="J24" i="51"/>
  <c r="I24" i="51"/>
  <c r="H24" i="51"/>
  <c r="G24" i="51"/>
  <c r="F24" i="51"/>
  <c r="E24" i="51"/>
  <c r="D24" i="51"/>
  <c r="C24" i="51"/>
  <c r="B24" i="51"/>
  <c r="L23" i="51"/>
  <c r="K23" i="51"/>
  <c r="J23" i="51"/>
  <c r="I23" i="51"/>
  <c r="H23" i="51"/>
  <c r="G23" i="51"/>
  <c r="F23" i="51"/>
  <c r="E23" i="51"/>
  <c r="D23" i="51"/>
  <c r="C23" i="51"/>
  <c r="B23" i="51"/>
  <c r="L22" i="51"/>
  <c r="K22" i="51"/>
  <c r="J22" i="51"/>
  <c r="I22" i="51"/>
  <c r="H22" i="51"/>
  <c r="G22" i="51"/>
  <c r="F22" i="51"/>
  <c r="E22" i="51"/>
  <c r="D22" i="51"/>
  <c r="C22" i="51"/>
  <c r="B22" i="51"/>
  <c r="L21" i="51"/>
  <c r="K21" i="51"/>
  <c r="J21" i="51"/>
  <c r="I21" i="51"/>
  <c r="H21" i="51"/>
  <c r="G21" i="51"/>
  <c r="F21" i="51"/>
  <c r="E21" i="51"/>
  <c r="D21" i="51"/>
  <c r="C21" i="51"/>
  <c r="B21" i="51"/>
  <c r="L20" i="51"/>
  <c r="K20" i="51"/>
  <c r="J20" i="51"/>
  <c r="I20" i="51"/>
  <c r="H20" i="51"/>
  <c r="G20" i="51"/>
  <c r="F20" i="51"/>
  <c r="E20" i="51"/>
  <c r="D20" i="51"/>
  <c r="C20" i="51"/>
  <c r="B20" i="51"/>
  <c r="L19" i="51"/>
  <c r="K19" i="51"/>
  <c r="J19" i="51"/>
  <c r="I19" i="51"/>
  <c r="H19" i="51"/>
  <c r="G19" i="51"/>
  <c r="F19" i="51"/>
  <c r="E19" i="51"/>
  <c r="D19" i="51"/>
  <c r="C19" i="51"/>
  <c r="B19" i="51"/>
  <c r="L18" i="51"/>
  <c r="K18" i="51"/>
  <c r="J18" i="51"/>
  <c r="I18" i="51"/>
  <c r="H18" i="51"/>
  <c r="G18" i="51"/>
  <c r="F18" i="51"/>
  <c r="E18" i="51"/>
  <c r="D18" i="51"/>
  <c r="C18" i="51"/>
  <c r="B18" i="51"/>
  <c r="L17" i="51"/>
  <c r="K17" i="51"/>
  <c r="J17" i="51"/>
  <c r="I17" i="51"/>
  <c r="H17" i="51"/>
  <c r="G17" i="51"/>
  <c r="F17" i="51"/>
  <c r="E17" i="51"/>
  <c r="D17" i="51"/>
  <c r="C17" i="51"/>
  <c r="B17" i="51"/>
  <c r="L16" i="51"/>
  <c r="K16" i="51"/>
  <c r="J16" i="51"/>
  <c r="I16" i="51"/>
  <c r="H16" i="51"/>
  <c r="G16" i="51"/>
  <c r="F16" i="51"/>
  <c r="E16" i="51"/>
  <c r="D16" i="51"/>
  <c r="C16" i="51"/>
  <c r="B16" i="51"/>
  <c r="L15" i="51"/>
  <c r="K15" i="51"/>
  <c r="J15" i="51"/>
  <c r="I15" i="51"/>
  <c r="H15" i="51"/>
  <c r="G15" i="51"/>
  <c r="F15" i="51"/>
  <c r="E15" i="51"/>
  <c r="D15" i="51"/>
  <c r="C15" i="51"/>
  <c r="B15" i="51"/>
  <c r="L14" i="51"/>
  <c r="K14" i="51"/>
  <c r="J14" i="51"/>
  <c r="I14" i="51"/>
  <c r="H14" i="51"/>
  <c r="G14" i="51"/>
  <c r="F14" i="51"/>
  <c r="E14" i="51"/>
  <c r="D14" i="51"/>
  <c r="C14" i="51"/>
  <c r="B14" i="51"/>
  <c r="L13" i="51"/>
  <c r="K13" i="51"/>
  <c r="J13" i="51"/>
  <c r="I13" i="51"/>
  <c r="H13" i="51"/>
  <c r="G13" i="51"/>
  <c r="F13" i="51"/>
  <c r="E13" i="51"/>
  <c r="D13" i="51"/>
  <c r="C13" i="51"/>
  <c r="B13" i="51"/>
  <c r="L12" i="51"/>
  <c r="K12" i="51"/>
  <c r="J12" i="51"/>
  <c r="I12" i="51"/>
  <c r="H12" i="51"/>
  <c r="G12" i="51"/>
  <c r="F12" i="51"/>
  <c r="E12" i="51"/>
  <c r="D12" i="51"/>
  <c r="C12" i="51"/>
  <c r="B12" i="51"/>
  <c r="L11" i="51"/>
  <c r="K11" i="51"/>
  <c r="J11" i="51"/>
  <c r="I11" i="51"/>
  <c r="H11" i="51"/>
  <c r="G11" i="51"/>
  <c r="F11" i="51"/>
  <c r="E11" i="51"/>
  <c r="D11" i="51"/>
  <c r="C11" i="51"/>
  <c r="B11" i="51"/>
  <c r="L10" i="51"/>
  <c r="K10" i="51"/>
  <c r="J10" i="51"/>
  <c r="I10" i="51"/>
  <c r="H10" i="51"/>
  <c r="G10" i="51"/>
  <c r="F10" i="51"/>
  <c r="E10" i="51"/>
  <c r="D10" i="51"/>
  <c r="C10" i="51"/>
  <c r="B10" i="51"/>
  <c r="L9" i="51"/>
  <c r="K9" i="51"/>
  <c r="J9" i="51"/>
  <c r="I9" i="51"/>
  <c r="H9" i="51"/>
  <c r="G9" i="51"/>
  <c r="F9" i="51"/>
  <c r="E9" i="51"/>
  <c r="D9" i="51"/>
  <c r="C9" i="51"/>
  <c r="B9" i="51"/>
  <c r="L8" i="51"/>
  <c r="K8" i="51"/>
  <c r="J8" i="51"/>
  <c r="I8" i="51"/>
  <c r="H8" i="51"/>
  <c r="G8" i="51"/>
  <c r="F8" i="51"/>
  <c r="E8" i="51"/>
  <c r="D8" i="51"/>
  <c r="C8" i="51"/>
  <c r="B8" i="51"/>
  <c r="L7" i="51"/>
  <c r="K7" i="51"/>
  <c r="J7" i="51"/>
  <c r="I7" i="51"/>
  <c r="H7" i="51"/>
  <c r="G7" i="51"/>
  <c r="F7" i="51"/>
  <c r="E7" i="51"/>
  <c r="D7" i="51"/>
  <c r="C7" i="51"/>
  <c r="B7" i="51"/>
  <c r="L6" i="51"/>
  <c r="K6" i="51"/>
  <c r="J6" i="51"/>
  <c r="I6" i="51"/>
  <c r="H6" i="51"/>
  <c r="G6" i="51"/>
  <c r="F6" i="51"/>
  <c r="E6" i="51"/>
  <c r="D6" i="51"/>
  <c r="C6" i="51"/>
  <c r="B6" i="51"/>
  <c r="L5" i="51"/>
  <c r="K5" i="51"/>
  <c r="J5" i="51"/>
  <c r="I5" i="51"/>
  <c r="H5" i="51"/>
  <c r="G5" i="51"/>
  <c r="F5" i="51"/>
  <c r="E5" i="51"/>
  <c r="D5" i="51"/>
  <c r="C5" i="51"/>
  <c r="B5" i="51"/>
  <c r="L4" i="51"/>
  <c r="K4" i="51"/>
  <c r="J4" i="51"/>
  <c r="I4" i="51"/>
  <c r="H4" i="51"/>
  <c r="G4" i="51"/>
  <c r="F4" i="51"/>
  <c r="E4" i="51"/>
  <c r="D4" i="51"/>
  <c r="C4" i="51"/>
  <c r="B4" i="51"/>
  <c r="L3" i="51"/>
  <c r="K3" i="51"/>
  <c r="J3" i="51"/>
  <c r="I3" i="51"/>
  <c r="H3" i="51"/>
  <c r="G3" i="51"/>
  <c r="F3" i="51"/>
  <c r="E3" i="51"/>
  <c r="D3" i="51"/>
  <c r="C3" i="51"/>
  <c r="B3" i="51"/>
  <c r="B3" i="50" l="1"/>
  <c r="C3" i="50"/>
  <c r="D3" i="50"/>
  <c r="E3" i="50"/>
  <c r="F3" i="50"/>
  <c r="G3" i="50"/>
  <c r="H3" i="50"/>
  <c r="I3" i="50"/>
  <c r="J3" i="50"/>
  <c r="K3" i="50"/>
  <c r="L3" i="50"/>
  <c r="B4" i="50"/>
  <c r="C4" i="50"/>
  <c r="D4" i="50"/>
  <c r="E4" i="50"/>
  <c r="F4" i="50"/>
  <c r="G4" i="50"/>
  <c r="H4" i="50"/>
  <c r="I4" i="50"/>
  <c r="J4" i="50"/>
  <c r="K4" i="50"/>
  <c r="L4" i="50"/>
  <c r="B5" i="50"/>
  <c r="C5" i="50"/>
  <c r="D5" i="50"/>
  <c r="E5" i="50"/>
  <c r="F5" i="50"/>
  <c r="G5" i="50"/>
  <c r="H5" i="50"/>
  <c r="I5" i="50"/>
  <c r="J5" i="50"/>
  <c r="K5" i="50"/>
  <c r="L5" i="50"/>
  <c r="B6" i="50"/>
  <c r="C6" i="50"/>
  <c r="D6" i="50"/>
  <c r="E6" i="50"/>
  <c r="F6" i="50"/>
  <c r="G6" i="50"/>
  <c r="H6" i="50"/>
  <c r="I6" i="50"/>
  <c r="J6" i="50"/>
  <c r="K6" i="50"/>
  <c r="L6" i="50"/>
  <c r="B7" i="50"/>
  <c r="C7" i="50"/>
  <c r="D7" i="50"/>
  <c r="E7" i="50"/>
  <c r="F7" i="50"/>
  <c r="G7" i="50"/>
  <c r="H7" i="50"/>
  <c r="I7" i="50"/>
  <c r="J7" i="50"/>
  <c r="K7" i="50"/>
  <c r="L7" i="50"/>
  <c r="B8" i="50"/>
  <c r="C8" i="50"/>
  <c r="D8" i="50"/>
  <c r="E8" i="50"/>
  <c r="F8" i="50"/>
  <c r="G8" i="50"/>
  <c r="H8" i="50"/>
  <c r="I8" i="50"/>
  <c r="J8" i="50"/>
  <c r="K8" i="50"/>
  <c r="L8" i="50"/>
  <c r="B9" i="50"/>
  <c r="C9" i="50"/>
  <c r="D9" i="50"/>
  <c r="E9" i="50"/>
  <c r="F9" i="50"/>
  <c r="G9" i="50"/>
  <c r="H9" i="50"/>
  <c r="I9" i="50"/>
  <c r="J9" i="50"/>
  <c r="K9" i="50"/>
  <c r="L9" i="50"/>
  <c r="B10" i="50"/>
  <c r="C10" i="50"/>
  <c r="D10" i="50"/>
  <c r="E10" i="50"/>
  <c r="F10" i="50"/>
  <c r="G10" i="50"/>
  <c r="H10" i="50"/>
  <c r="I10" i="50"/>
  <c r="J10" i="50"/>
  <c r="K10" i="50"/>
  <c r="L10" i="50"/>
  <c r="B11" i="50"/>
  <c r="C11" i="50"/>
  <c r="D11" i="50"/>
  <c r="E11" i="50"/>
  <c r="F11" i="50"/>
  <c r="G11" i="50"/>
  <c r="H11" i="50"/>
  <c r="I11" i="50"/>
  <c r="J11" i="50"/>
  <c r="K11" i="50"/>
  <c r="L11" i="50"/>
  <c r="B12" i="50"/>
  <c r="C12" i="50"/>
  <c r="D12" i="50"/>
  <c r="E12" i="50"/>
  <c r="F12" i="50"/>
  <c r="G12" i="50"/>
  <c r="H12" i="50"/>
  <c r="I12" i="50"/>
  <c r="J12" i="50"/>
  <c r="K12" i="50"/>
  <c r="L12" i="50"/>
  <c r="B13" i="50"/>
  <c r="C13" i="50"/>
  <c r="D13" i="50"/>
  <c r="E13" i="50"/>
  <c r="F13" i="50"/>
  <c r="G13" i="50"/>
  <c r="H13" i="50"/>
  <c r="I13" i="50"/>
  <c r="J13" i="50"/>
  <c r="K13" i="50"/>
  <c r="L13" i="50"/>
  <c r="B14" i="50"/>
  <c r="C14" i="50"/>
  <c r="D14" i="50"/>
  <c r="E14" i="50"/>
  <c r="F14" i="50"/>
  <c r="G14" i="50"/>
  <c r="H14" i="50"/>
  <c r="I14" i="50"/>
  <c r="J14" i="50"/>
  <c r="K14" i="50"/>
  <c r="L14" i="50"/>
  <c r="B15" i="50"/>
  <c r="C15" i="50"/>
  <c r="D15" i="50"/>
  <c r="E15" i="50"/>
  <c r="F15" i="50"/>
  <c r="G15" i="50"/>
  <c r="H15" i="50"/>
  <c r="I15" i="50"/>
  <c r="J15" i="50"/>
  <c r="K15" i="50"/>
  <c r="L15" i="50"/>
  <c r="B16" i="50"/>
  <c r="C16" i="50"/>
  <c r="D16" i="50"/>
  <c r="E16" i="50"/>
  <c r="F16" i="50"/>
  <c r="G16" i="50"/>
  <c r="H16" i="50"/>
  <c r="I16" i="50"/>
  <c r="J16" i="50"/>
  <c r="K16" i="50"/>
  <c r="L16" i="50"/>
  <c r="B17" i="50"/>
  <c r="C17" i="50"/>
  <c r="D17" i="50"/>
  <c r="E17" i="50"/>
  <c r="F17" i="50"/>
  <c r="G17" i="50"/>
  <c r="H17" i="50"/>
  <c r="I17" i="50"/>
  <c r="J17" i="50"/>
  <c r="K17" i="50"/>
  <c r="L17" i="50"/>
  <c r="B18" i="50"/>
  <c r="C18" i="50"/>
  <c r="D18" i="50"/>
  <c r="E18" i="50"/>
  <c r="F18" i="50"/>
  <c r="G18" i="50"/>
  <c r="H18" i="50"/>
  <c r="I18" i="50"/>
  <c r="J18" i="50"/>
  <c r="K18" i="50"/>
  <c r="L18" i="50"/>
  <c r="B19" i="50"/>
  <c r="C19" i="50"/>
  <c r="D19" i="50"/>
  <c r="E19" i="50"/>
  <c r="F19" i="50"/>
  <c r="G19" i="50"/>
  <c r="H19" i="50"/>
  <c r="I19" i="50"/>
  <c r="J19" i="50"/>
  <c r="K19" i="50"/>
  <c r="L19" i="50"/>
  <c r="B20" i="50"/>
  <c r="C20" i="50"/>
  <c r="D20" i="50"/>
  <c r="E20" i="50"/>
  <c r="F20" i="50"/>
  <c r="G20" i="50"/>
  <c r="H20" i="50"/>
  <c r="I20" i="50"/>
  <c r="J20" i="50"/>
  <c r="K20" i="50"/>
  <c r="L20" i="50"/>
  <c r="B21" i="50"/>
  <c r="C21" i="50"/>
  <c r="D21" i="50"/>
  <c r="E21" i="50"/>
  <c r="F21" i="50"/>
  <c r="G21" i="50"/>
  <c r="H21" i="50"/>
  <c r="I21" i="50"/>
  <c r="J21" i="50"/>
  <c r="K21" i="50"/>
  <c r="L21" i="50"/>
  <c r="B22" i="50"/>
  <c r="C22" i="50"/>
  <c r="D22" i="50"/>
  <c r="E22" i="50"/>
  <c r="F22" i="50"/>
  <c r="G22" i="50"/>
  <c r="H22" i="50"/>
  <c r="I22" i="50"/>
  <c r="J22" i="50"/>
  <c r="K22" i="50"/>
  <c r="L22" i="50"/>
  <c r="B23" i="50"/>
  <c r="C23" i="50"/>
  <c r="D23" i="50"/>
  <c r="E23" i="50"/>
  <c r="F23" i="50"/>
  <c r="G23" i="50"/>
  <c r="H23" i="50"/>
  <c r="I23" i="50"/>
  <c r="J23" i="50"/>
  <c r="K23" i="50"/>
  <c r="L23" i="50"/>
  <c r="B24" i="50"/>
  <c r="C24" i="50"/>
  <c r="D24" i="50"/>
  <c r="E24" i="50"/>
  <c r="F24" i="50"/>
  <c r="G24" i="50"/>
  <c r="H24" i="50"/>
  <c r="I24" i="50"/>
  <c r="J24" i="50"/>
  <c r="K24" i="50"/>
  <c r="L24" i="50"/>
  <c r="B25" i="50"/>
  <c r="C25" i="50"/>
  <c r="D25" i="50"/>
  <c r="E25" i="50"/>
  <c r="F25" i="50"/>
  <c r="G25" i="50"/>
  <c r="H25" i="50"/>
  <c r="I25" i="50"/>
  <c r="J25" i="50"/>
  <c r="K25" i="50"/>
  <c r="L25" i="50"/>
  <c r="B3" i="49" l="1"/>
  <c r="C3" i="49"/>
  <c r="D3" i="49"/>
  <c r="E3" i="49"/>
  <c r="F3" i="49"/>
  <c r="G3" i="49"/>
  <c r="H3" i="49"/>
  <c r="I3" i="49"/>
  <c r="J3" i="49"/>
  <c r="K3" i="49"/>
  <c r="L3" i="49"/>
  <c r="B4" i="49"/>
  <c r="C4" i="49"/>
  <c r="D4" i="49"/>
  <c r="E4" i="49"/>
  <c r="F4" i="49"/>
  <c r="G4" i="49"/>
  <c r="H4" i="49"/>
  <c r="I4" i="49"/>
  <c r="J4" i="49"/>
  <c r="K4" i="49"/>
  <c r="L4" i="49"/>
  <c r="B5" i="49"/>
  <c r="C5" i="49"/>
  <c r="D5" i="49"/>
  <c r="E5" i="49"/>
  <c r="F5" i="49"/>
  <c r="G5" i="49"/>
  <c r="H5" i="49"/>
  <c r="I5" i="49"/>
  <c r="J5" i="49"/>
  <c r="K5" i="49"/>
  <c r="L5" i="49"/>
  <c r="B6" i="49"/>
  <c r="C6" i="49"/>
  <c r="D6" i="49"/>
  <c r="E6" i="49"/>
  <c r="F6" i="49"/>
  <c r="G6" i="49"/>
  <c r="H6" i="49"/>
  <c r="I6" i="49"/>
  <c r="J6" i="49"/>
  <c r="K6" i="49"/>
  <c r="L6" i="49"/>
  <c r="B7" i="49"/>
  <c r="C7" i="49"/>
  <c r="D7" i="49"/>
  <c r="E7" i="49"/>
  <c r="F7" i="49"/>
  <c r="G7" i="49"/>
  <c r="H7" i="49"/>
  <c r="I7" i="49"/>
  <c r="J7" i="49"/>
  <c r="K7" i="49"/>
  <c r="L7" i="49"/>
  <c r="B8" i="49"/>
  <c r="C8" i="49"/>
  <c r="D8" i="49"/>
  <c r="E8" i="49"/>
  <c r="F8" i="49"/>
  <c r="G8" i="49"/>
  <c r="H8" i="49"/>
  <c r="I8" i="49"/>
  <c r="J8" i="49"/>
  <c r="K8" i="49"/>
  <c r="L8" i="49"/>
  <c r="B9" i="49"/>
  <c r="C9" i="49"/>
  <c r="D9" i="49"/>
  <c r="E9" i="49"/>
  <c r="F9" i="49"/>
  <c r="G9" i="49"/>
  <c r="H9" i="49"/>
  <c r="I9" i="49"/>
  <c r="J9" i="49"/>
  <c r="K9" i="49"/>
  <c r="L9" i="49"/>
  <c r="B10" i="49"/>
  <c r="C10" i="49"/>
  <c r="D10" i="49"/>
  <c r="E10" i="49"/>
  <c r="F10" i="49"/>
  <c r="G10" i="49"/>
  <c r="H10" i="49"/>
  <c r="I10" i="49"/>
  <c r="J10" i="49"/>
  <c r="K10" i="49"/>
  <c r="L10" i="49"/>
  <c r="B11" i="49"/>
  <c r="C11" i="49"/>
  <c r="D11" i="49"/>
  <c r="E11" i="49"/>
  <c r="F11" i="49"/>
  <c r="G11" i="49"/>
  <c r="H11" i="49"/>
  <c r="I11" i="49"/>
  <c r="J11" i="49"/>
  <c r="K11" i="49"/>
  <c r="L11" i="49"/>
  <c r="B12" i="49"/>
  <c r="C12" i="49"/>
  <c r="D12" i="49"/>
  <c r="E12" i="49"/>
  <c r="F12" i="49"/>
  <c r="G12" i="49"/>
  <c r="H12" i="49"/>
  <c r="I12" i="49"/>
  <c r="J12" i="49"/>
  <c r="K12" i="49"/>
  <c r="L12" i="49"/>
  <c r="B13" i="49"/>
  <c r="C13" i="49"/>
  <c r="D13" i="49"/>
  <c r="E13" i="49"/>
  <c r="F13" i="49"/>
  <c r="G13" i="49"/>
  <c r="H13" i="49"/>
  <c r="I13" i="49"/>
  <c r="J13" i="49"/>
  <c r="K13" i="49"/>
  <c r="L13" i="49"/>
  <c r="B14" i="49"/>
  <c r="C14" i="49"/>
  <c r="D14" i="49"/>
  <c r="E14" i="49"/>
  <c r="F14" i="49"/>
  <c r="G14" i="49"/>
  <c r="H14" i="49"/>
  <c r="I14" i="49"/>
  <c r="J14" i="49"/>
  <c r="K14" i="49"/>
  <c r="L14" i="49"/>
  <c r="B15" i="49"/>
  <c r="C15" i="49"/>
  <c r="D15" i="49"/>
  <c r="E15" i="49"/>
  <c r="F15" i="49"/>
  <c r="G15" i="49"/>
  <c r="H15" i="49"/>
  <c r="I15" i="49"/>
  <c r="J15" i="49"/>
  <c r="K15" i="49"/>
  <c r="L15" i="49"/>
  <c r="B16" i="49"/>
  <c r="C16" i="49"/>
  <c r="D16" i="49"/>
  <c r="E16" i="49"/>
  <c r="F16" i="49"/>
  <c r="G16" i="49"/>
  <c r="H16" i="49"/>
  <c r="I16" i="49"/>
  <c r="J16" i="49"/>
  <c r="K16" i="49"/>
  <c r="L16" i="49"/>
  <c r="B17" i="49"/>
  <c r="C17" i="49"/>
  <c r="D17" i="49"/>
  <c r="E17" i="49"/>
  <c r="F17" i="49"/>
  <c r="G17" i="49"/>
  <c r="H17" i="49"/>
  <c r="I17" i="49"/>
  <c r="J17" i="49"/>
  <c r="K17" i="49"/>
  <c r="L17" i="49"/>
  <c r="B18" i="49"/>
  <c r="C18" i="49"/>
  <c r="D18" i="49"/>
  <c r="E18" i="49"/>
  <c r="F18" i="49"/>
  <c r="G18" i="49"/>
  <c r="H18" i="49"/>
  <c r="I18" i="49"/>
  <c r="J18" i="49"/>
  <c r="K18" i="49"/>
  <c r="L18" i="49"/>
  <c r="B19" i="49"/>
  <c r="C19" i="49"/>
  <c r="D19" i="49"/>
  <c r="E19" i="49"/>
  <c r="F19" i="49"/>
  <c r="G19" i="49"/>
  <c r="H19" i="49"/>
  <c r="I19" i="49"/>
  <c r="J19" i="49"/>
  <c r="K19" i="49"/>
  <c r="L19" i="49"/>
  <c r="B20" i="49"/>
  <c r="C20" i="49"/>
  <c r="D20" i="49"/>
  <c r="E20" i="49"/>
  <c r="F20" i="49"/>
  <c r="G20" i="49"/>
  <c r="H20" i="49"/>
  <c r="I20" i="49"/>
  <c r="J20" i="49"/>
  <c r="K20" i="49"/>
  <c r="L20" i="49"/>
  <c r="B21" i="49"/>
  <c r="C21" i="49"/>
  <c r="D21" i="49"/>
  <c r="E21" i="49"/>
  <c r="F21" i="49"/>
  <c r="G21" i="49"/>
  <c r="H21" i="49"/>
  <c r="I21" i="49"/>
  <c r="J21" i="49"/>
  <c r="K21" i="49"/>
  <c r="L21" i="49"/>
  <c r="B22" i="49"/>
  <c r="C22" i="49"/>
  <c r="D22" i="49"/>
  <c r="E22" i="49"/>
  <c r="F22" i="49"/>
  <c r="G22" i="49"/>
  <c r="H22" i="49"/>
  <c r="I22" i="49"/>
  <c r="J22" i="49"/>
  <c r="K22" i="49"/>
  <c r="L22" i="49"/>
  <c r="B23" i="49"/>
  <c r="C23" i="49"/>
  <c r="D23" i="49"/>
  <c r="E23" i="49"/>
  <c r="F23" i="49"/>
  <c r="G23" i="49"/>
  <c r="H23" i="49"/>
  <c r="I23" i="49"/>
  <c r="J23" i="49"/>
  <c r="K23" i="49"/>
  <c r="L23" i="49"/>
  <c r="B24" i="49"/>
  <c r="C24" i="49"/>
  <c r="D24" i="49"/>
  <c r="E24" i="49"/>
  <c r="F24" i="49"/>
  <c r="G24" i="49"/>
  <c r="H24" i="49"/>
  <c r="I24" i="49"/>
  <c r="J24" i="49"/>
  <c r="K24" i="49"/>
  <c r="L24" i="49"/>
  <c r="B25" i="49"/>
  <c r="C25" i="49"/>
  <c r="D25" i="49"/>
  <c r="E25" i="49"/>
  <c r="F25" i="49"/>
  <c r="G25" i="49"/>
  <c r="H25" i="49"/>
  <c r="I25" i="49"/>
  <c r="J25" i="49"/>
  <c r="K25" i="49"/>
  <c r="L25" i="49"/>
  <c r="B26" i="49"/>
  <c r="C26" i="49"/>
  <c r="D26" i="49"/>
  <c r="E26" i="49"/>
  <c r="F26" i="49"/>
  <c r="G26" i="49"/>
  <c r="H26" i="49"/>
  <c r="I26" i="49"/>
  <c r="J26" i="49"/>
  <c r="K26" i="49"/>
  <c r="L26" i="49"/>
  <c r="B27" i="49"/>
  <c r="C27" i="49"/>
  <c r="D27" i="49"/>
  <c r="E27" i="49"/>
  <c r="F27" i="49"/>
  <c r="G27" i="49"/>
  <c r="H27" i="49"/>
  <c r="I27" i="49"/>
  <c r="J27" i="49"/>
  <c r="K27" i="49"/>
  <c r="L27" i="49"/>
  <c r="B28" i="49"/>
  <c r="C28" i="49"/>
  <c r="D28" i="49"/>
  <c r="E28" i="49"/>
  <c r="F28" i="49"/>
  <c r="G28" i="49"/>
  <c r="H28" i="49"/>
  <c r="I28" i="49"/>
  <c r="J28" i="49"/>
  <c r="K28" i="49"/>
  <c r="L28" i="49"/>
  <c r="B29" i="49"/>
  <c r="C29" i="49"/>
  <c r="D29" i="49"/>
  <c r="E29" i="49"/>
  <c r="F29" i="49"/>
  <c r="G29" i="49"/>
  <c r="H29" i="49"/>
  <c r="I29" i="49"/>
  <c r="J29" i="49"/>
  <c r="K29" i="49"/>
  <c r="L29" i="49"/>
  <c r="B30" i="49"/>
  <c r="C30" i="49"/>
  <c r="D30" i="49"/>
  <c r="E30" i="49"/>
  <c r="F30" i="49"/>
  <c r="G30" i="49"/>
  <c r="H30" i="49"/>
  <c r="I30" i="49"/>
  <c r="J30" i="49"/>
  <c r="K30" i="49"/>
  <c r="L30" i="49"/>
  <c r="B31" i="49"/>
  <c r="C31" i="49"/>
  <c r="D31" i="49"/>
  <c r="E31" i="49"/>
  <c r="F31" i="49"/>
  <c r="G31" i="49"/>
  <c r="H31" i="49"/>
  <c r="I31" i="49"/>
  <c r="J31" i="49"/>
  <c r="K31" i="49"/>
  <c r="L31" i="49"/>
  <c r="L30" i="48" l="1"/>
  <c r="K30" i="48"/>
  <c r="J30" i="48"/>
  <c r="I30" i="48"/>
  <c r="H30" i="48"/>
  <c r="G30" i="48"/>
  <c r="F30" i="48"/>
  <c r="E30" i="48"/>
  <c r="D30" i="48"/>
  <c r="C30" i="48"/>
  <c r="B30" i="48"/>
  <c r="L29" i="48"/>
  <c r="K29" i="48"/>
  <c r="J29" i="48"/>
  <c r="I29" i="48"/>
  <c r="H29" i="48"/>
  <c r="G29" i="48"/>
  <c r="F29" i="48"/>
  <c r="E29" i="48"/>
  <c r="D29" i="48"/>
  <c r="C29" i="48"/>
  <c r="B29" i="48"/>
  <c r="L28" i="48"/>
  <c r="K28" i="48"/>
  <c r="J28" i="48"/>
  <c r="I28" i="48"/>
  <c r="H28" i="48"/>
  <c r="G28" i="48"/>
  <c r="F28" i="48"/>
  <c r="E28" i="48"/>
  <c r="D28" i="48"/>
  <c r="C28" i="48"/>
  <c r="B28" i="48"/>
  <c r="L27" i="48"/>
  <c r="K27" i="48"/>
  <c r="J27" i="48"/>
  <c r="I27" i="48"/>
  <c r="H27" i="48"/>
  <c r="G27" i="48"/>
  <c r="F27" i="48"/>
  <c r="E27" i="48"/>
  <c r="D27" i="48"/>
  <c r="C27" i="48"/>
  <c r="B27" i="48"/>
  <c r="L26" i="48"/>
  <c r="K26" i="48"/>
  <c r="J26" i="48"/>
  <c r="I26" i="48"/>
  <c r="H26" i="48"/>
  <c r="G26" i="48"/>
  <c r="F26" i="48"/>
  <c r="E26" i="48"/>
  <c r="D26" i="48"/>
  <c r="C26" i="48"/>
  <c r="B26" i="48"/>
  <c r="L25" i="48"/>
  <c r="K25" i="48"/>
  <c r="J25" i="48"/>
  <c r="I25" i="48"/>
  <c r="H25" i="48"/>
  <c r="G25" i="48"/>
  <c r="F25" i="48"/>
  <c r="E25" i="48"/>
  <c r="D25" i="48"/>
  <c r="C25" i="48"/>
  <c r="B25" i="48"/>
  <c r="L24" i="48"/>
  <c r="K24" i="48"/>
  <c r="J24" i="48"/>
  <c r="I24" i="48"/>
  <c r="H24" i="48"/>
  <c r="G24" i="48"/>
  <c r="F24" i="48"/>
  <c r="E24" i="48"/>
  <c r="D24" i="48"/>
  <c r="C24" i="48"/>
  <c r="B24" i="48"/>
  <c r="L23" i="48"/>
  <c r="K23" i="48"/>
  <c r="J23" i="48"/>
  <c r="I23" i="48"/>
  <c r="H23" i="48"/>
  <c r="G23" i="48"/>
  <c r="F23" i="48"/>
  <c r="E23" i="48"/>
  <c r="D23" i="48"/>
  <c r="C23" i="48"/>
  <c r="B23" i="48"/>
  <c r="L22" i="48"/>
  <c r="K22" i="48"/>
  <c r="J22" i="48"/>
  <c r="I22" i="48"/>
  <c r="H22" i="48"/>
  <c r="G22" i="48"/>
  <c r="F22" i="48"/>
  <c r="E22" i="48"/>
  <c r="D22" i="48"/>
  <c r="C22" i="48"/>
  <c r="B22" i="48"/>
  <c r="L21" i="48"/>
  <c r="K21" i="48"/>
  <c r="J21" i="48"/>
  <c r="I21" i="48"/>
  <c r="H21" i="48"/>
  <c r="G21" i="48"/>
  <c r="F21" i="48"/>
  <c r="E21" i="48"/>
  <c r="D21" i="48"/>
  <c r="C21" i="48"/>
  <c r="B21" i="48"/>
  <c r="L20" i="48"/>
  <c r="K20" i="48"/>
  <c r="J20" i="48"/>
  <c r="I20" i="48"/>
  <c r="H20" i="48"/>
  <c r="G20" i="48"/>
  <c r="F20" i="48"/>
  <c r="E20" i="48"/>
  <c r="D20" i="48"/>
  <c r="C20" i="48"/>
  <c r="B20" i="48"/>
  <c r="L19" i="48"/>
  <c r="K19" i="48"/>
  <c r="J19" i="48"/>
  <c r="I19" i="48"/>
  <c r="H19" i="48"/>
  <c r="G19" i="48"/>
  <c r="F19" i="48"/>
  <c r="E19" i="48"/>
  <c r="D19" i="48"/>
  <c r="C19" i="48"/>
  <c r="B19" i="48"/>
  <c r="L18" i="48"/>
  <c r="K18" i="48"/>
  <c r="J18" i="48"/>
  <c r="I18" i="48"/>
  <c r="H18" i="48"/>
  <c r="G18" i="48"/>
  <c r="F18" i="48"/>
  <c r="E18" i="48"/>
  <c r="D18" i="48"/>
  <c r="C18" i="48"/>
  <c r="B18" i="48"/>
  <c r="L17" i="48"/>
  <c r="K17" i="48"/>
  <c r="J17" i="48"/>
  <c r="I17" i="48"/>
  <c r="H17" i="48"/>
  <c r="G17" i="48"/>
  <c r="F17" i="48"/>
  <c r="E17" i="48"/>
  <c r="D17" i="48"/>
  <c r="C17" i="48"/>
  <c r="B17" i="48"/>
  <c r="L16" i="48"/>
  <c r="K16" i="48"/>
  <c r="J16" i="48"/>
  <c r="I16" i="48"/>
  <c r="H16" i="48"/>
  <c r="G16" i="48"/>
  <c r="F16" i="48"/>
  <c r="E16" i="48"/>
  <c r="D16" i="48"/>
  <c r="C16" i="48"/>
  <c r="B16" i="48"/>
  <c r="L15" i="48"/>
  <c r="K15" i="48"/>
  <c r="J15" i="48"/>
  <c r="I15" i="48"/>
  <c r="H15" i="48"/>
  <c r="G15" i="48"/>
  <c r="F15" i="48"/>
  <c r="E15" i="48"/>
  <c r="D15" i="48"/>
  <c r="C15" i="48"/>
  <c r="B15" i="48"/>
  <c r="L14" i="48"/>
  <c r="K14" i="48"/>
  <c r="J14" i="48"/>
  <c r="I14" i="48"/>
  <c r="H14" i="48"/>
  <c r="G14" i="48"/>
  <c r="F14" i="48"/>
  <c r="E14" i="48"/>
  <c r="D14" i="48"/>
  <c r="C14" i="48"/>
  <c r="B14" i="48"/>
  <c r="L13" i="48"/>
  <c r="K13" i="48"/>
  <c r="J13" i="48"/>
  <c r="I13" i="48"/>
  <c r="H13" i="48"/>
  <c r="G13" i="48"/>
  <c r="F13" i="48"/>
  <c r="E13" i="48"/>
  <c r="D13" i="48"/>
  <c r="C13" i="48"/>
  <c r="B13" i="48"/>
  <c r="L12" i="48"/>
  <c r="K12" i="48"/>
  <c r="J12" i="48"/>
  <c r="I12" i="48"/>
  <c r="H12" i="48"/>
  <c r="G12" i="48"/>
  <c r="F12" i="48"/>
  <c r="E12" i="48"/>
  <c r="D12" i="48"/>
  <c r="C12" i="48"/>
  <c r="B12" i="48"/>
  <c r="L11" i="48"/>
  <c r="K11" i="48"/>
  <c r="J11" i="48"/>
  <c r="I11" i="48"/>
  <c r="H11" i="48"/>
  <c r="G11" i="48"/>
  <c r="F11" i="48"/>
  <c r="E11" i="48"/>
  <c r="D11" i="48"/>
  <c r="C11" i="48"/>
  <c r="B11" i="48"/>
  <c r="L10" i="48"/>
  <c r="K10" i="48"/>
  <c r="J10" i="48"/>
  <c r="I10" i="48"/>
  <c r="H10" i="48"/>
  <c r="G10" i="48"/>
  <c r="F10" i="48"/>
  <c r="E10" i="48"/>
  <c r="D10" i="48"/>
  <c r="C10" i="48"/>
  <c r="B10" i="48"/>
  <c r="L9" i="48"/>
  <c r="K9" i="48"/>
  <c r="J9" i="48"/>
  <c r="I9" i="48"/>
  <c r="H9" i="48"/>
  <c r="G9" i="48"/>
  <c r="F9" i="48"/>
  <c r="E9" i="48"/>
  <c r="D9" i="48"/>
  <c r="C9" i="48"/>
  <c r="B9" i="48"/>
  <c r="L8" i="48"/>
  <c r="K8" i="48"/>
  <c r="J8" i="48"/>
  <c r="I8" i="48"/>
  <c r="H8" i="48"/>
  <c r="G8" i="48"/>
  <c r="F8" i="48"/>
  <c r="E8" i="48"/>
  <c r="D8" i="48"/>
  <c r="C8" i="48"/>
  <c r="B8" i="48"/>
  <c r="L7" i="48"/>
  <c r="K7" i="48"/>
  <c r="J7" i="48"/>
  <c r="I7" i="48"/>
  <c r="H7" i="48"/>
  <c r="G7" i="48"/>
  <c r="F7" i="48"/>
  <c r="E7" i="48"/>
  <c r="D7" i="48"/>
  <c r="C7" i="48"/>
  <c r="B7" i="48"/>
  <c r="L6" i="48"/>
  <c r="K6" i="48"/>
  <c r="J6" i="48"/>
  <c r="I6" i="48"/>
  <c r="H6" i="48"/>
  <c r="G6" i="48"/>
  <c r="F6" i="48"/>
  <c r="E6" i="48"/>
  <c r="D6" i="48"/>
  <c r="C6" i="48"/>
  <c r="B6" i="48"/>
  <c r="L5" i="48"/>
  <c r="K5" i="48"/>
  <c r="J5" i="48"/>
  <c r="I5" i="48"/>
  <c r="H5" i="48"/>
  <c r="G5" i="48"/>
  <c r="F5" i="48"/>
  <c r="E5" i="48"/>
  <c r="D5" i="48"/>
  <c r="C5" i="48"/>
  <c r="B5" i="48"/>
  <c r="L4" i="48"/>
  <c r="K4" i="48"/>
  <c r="J4" i="48"/>
  <c r="I4" i="48"/>
  <c r="H4" i="48"/>
  <c r="G4" i="48"/>
  <c r="F4" i="48"/>
  <c r="E4" i="48"/>
  <c r="D4" i="48"/>
  <c r="C4" i="48"/>
  <c r="B4" i="48"/>
  <c r="L3" i="48"/>
  <c r="K3" i="48"/>
  <c r="J3" i="48"/>
  <c r="I3" i="48"/>
  <c r="H3" i="48"/>
  <c r="G3" i="48"/>
  <c r="F3" i="48"/>
  <c r="E3" i="48"/>
  <c r="D3" i="48"/>
  <c r="C3" i="48"/>
  <c r="B3" i="48"/>
  <c r="L30" i="47" l="1"/>
  <c r="K30" i="47"/>
  <c r="J30" i="47"/>
  <c r="I30" i="47"/>
  <c r="H30" i="47"/>
  <c r="G30" i="47"/>
  <c r="F30" i="47"/>
  <c r="E30" i="47"/>
  <c r="D30" i="47"/>
  <c r="C30" i="47"/>
  <c r="B30" i="47"/>
  <c r="L29" i="47"/>
  <c r="K29" i="47"/>
  <c r="J29" i="47"/>
  <c r="I29" i="47"/>
  <c r="H29" i="47"/>
  <c r="G29" i="47"/>
  <c r="F29" i="47"/>
  <c r="E29" i="47"/>
  <c r="D29" i="47"/>
  <c r="C29" i="47"/>
  <c r="B29" i="47"/>
  <c r="L28" i="47"/>
  <c r="K28" i="47"/>
  <c r="J28" i="47"/>
  <c r="I28" i="47"/>
  <c r="H28" i="47"/>
  <c r="G28" i="47"/>
  <c r="F28" i="47"/>
  <c r="E28" i="47"/>
  <c r="D28" i="47"/>
  <c r="C28" i="47"/>
  <c r="B28" i="47"/>
  <c r="L27" i="47"/>
  <c r="K27" i="47"/>
  <c r="J27" i="47"/>
  <c r="I27" i="47"/>
  <c r="H27" i="47"/>
  <c r="G27" i="47"/>
  <c r="F27" i="47"/>
  <c r="E27" i="47"/>
  <c r="D27" i="47"/>
  <c r="C27" i="47"/>
  <c r="B27" i="47"/>
  <c r="L26" i="47"/>
  <c r="K26" i="47"/>
  <c r="J26" i="47"/>
  <c r="I26" i="47"/>
  <c r="H26" i="47"/>
  <c r="G26" i="47"/>
  <c r="F26" i="47"/>
  <c r="E26" i="47"/>
  <c r="D26" i="47"/>
  <c r="C26" i="47"/>
  <c r="B26" i="47"/>
  <c r="L25" i="47"/>
  <c r="K25" i="47"/>
  <c r="J25" i="47"/>
  <c r="I25" i="47"/>
  <c r="H25" i="47"/>
  <c r="G25" i="47"/>
  <c r="F25" i="47"/>
  <c r="E25" i="47"/>
  <c r="D25" i="47"/>
  <c r="C25" i="47"/>
  <c r="B25" i="47"/>
  <c r="L24" i="47"/>
  <c r="K24" i="47"/>
  <c r="J24" i="47"/>
  <c r="I24" i="47"/>
  <c r="H24" i="47"/>
  <c r="G24" i="47"/>
  <c r="F24" i="47"/>
  <c r="E24" i="47"/>
  <c r="D24" i="47"/>
  <c r="C24" i="47"/>
  <c r="B24" i="47"/>
  <c r="L23" i="47"/>
  <c r="K23" i="47"/>
  <c r="J23" i="47"/>
  <c r="I23" i="47"/>
  <c r="H23" i="47"/>
  <c r="G23" i="47"/>
  <c r="F23" i="47"/>
  <c r="E23" i="47"/>
  <c r="D23" i="47"/>
  <c r="C23" i="47"/>
  <c r="B23" i="47"/>
  <c r="L22" i="47"/>
  <c r="K22" i="47"/>
  <c r="J22" i="47"/>
  <c r="I22" i="47"/>
  <c r="H22" i="47"/>
  <c r="G22" i="47"/>
  <c r="F22" i="47"/>
  <c r="E22" i="47"/>
  <c r="D22" i="47"/>
  <c r="C22" i="47"/>
  <c r="B22" i="47"/>
  <c r="L21" i="47"/>
  <c r="K21" i="47"/>
  <c r="J21" i="47"/>
  <c r="I21" i="47"/>
  <c r="H21" i="47"/>
  <c r="G21" i="47"/>
  <c r="F21" i="47"/>
  <c r="E21" i="47"/>
  <c r="D21" i="47"/>
  <c r="C21" i="47"/>
  <c r="B21" i="47"/>
  <c r="L20" i="47"/>
  <c r="K20" i="47"/>
  <c r="J20" i="47"/>
  <c r="I20" i="47"/>
  <c r="H20" i="47"/>
  <c r="G20" i="47"/>
  <c r="F20" i="47"/>
  <c r="E20" i="47"/>
  <c r="D20" i="47"/>
  <c r="C20" i="47"/>
  <c r="B20" i="47"/>
  <c r="L19" i="47"/>
  <c r="K19" i="47"/>
  <c r="J19" i="47"/>
  <c r="I19" i="47"/>
  <c r="H19" i="47"/>
  <c r="G19" i="47"/>
  <c r="F19" i="47"/>
  <c r="E19" i="47"/>
  <c r="D19" i="47"/>
  <c r="C19" i="47"/>
  <c r="B19" i="47"/>
  <c r="L18" i="47"/>
  <c r="K18" i="47"/>
  <c r="J18" i="47"/>
  <c r="I18" i="47"/>
  <c r="H18" i="47"/>
  <c r="G18" i="47"/>
  <c r="F18" i="47"/>
  <c r="E18" i="47"/>
  <c r="D18" i="47"/>
  <c r="C18" i="47"/>
  <c r="B18" i="47"/>
  <c r="L17" i="47"/>
  <c r="K17" i="47"/>
  <c r="J17" i="47"/>
  <c r="I17" i="47"/>
  <c r="H17" i="47"/>
  <c r="G17" i="47"/>
  <c r="F17" i="47"/>
  <c r="E17" i="47"/>
  <c r="D17" i="47"/>
  <c r="C17" i="47"/>
  <c r="B17" i="47"/>
  <c r="L16" i="47"/>
  <c r="K16" i="47"/>
  <c r="J16" i="47"/>
  <c r="I16" i="47"/>
  <c r="H16" i="47"/>
  <c r="G16" i="47"/>
  <c r="F16" i="47"/>
  <c r="E16" i="47"/>
  <c r="D16" i="47"/>
  <c r="C16" i="47"/>
  <c r="B16" i="47"/>
  <c r="L15" i="47"/>
  <c r="K15" i="47"/>
  <c r="J15" i="47"/>
  <c r="I15" i="47"/>
  <c r="H15" i="47"/>
  <c r="G15" i="47"/>
  <c r="F15" i="47"/>
  <c r="E15" i="47"/>
  <c r="D15" i="47"/>
  <c r="C15" i="47"/>
  <c r="B15" i="47"/>
  <c r="L14" i="47"/>
  <c r="K14" i="47"/>
  <c r="J14" i="47"/>
  <c r="I14" i="47"/>
  <c r="H14" i="47"/>
  <c r="G14" i="47"/>
  <c r="F14" i="47"/>
  <c r="E14" i="47"/>
  <c r="D14" i="47"/>
  <c r="C14" i="47"/>
  <c r="B14" i="47"/>
  <c r="L13" i="47"/>
  <c r="K13" i="47"/>
  <c r="J13" i="47"/>
  <c r="I13" i="47"/>
  <c r="H13" i="47"/>
  <c r="G13" i="47"/>
  <c r="F13" i="47"/>
  <c r="E13" i="47"/>
  <c r="D13" i="47"/>
  <c r="C13" i="47"/>
  <c r="B13" i="47"/>
  <c r="L12" i="47"/>
  <c r="K12" i="47"/>
  <c r="J12" i="47"/>
  <c r="I12" i="47"/>
  <c r="H12" i="47"/>
  <c r="G12" i="47"/>
  <c r="F12" i="47"/>
  <c r="E12" i="47"/>
  <c r="D12" i="47"/>
  <c r="C12" i="47"/>
  <c r="B12" i="47"/>
  <c r="L11" i="47"/>
  <c r="K11" i="47"/>
  <c r="J11" i="47"/>
  <c r="I11" i="47"/>
  <c r="H11" i="47"/>
  <c r="G11" i="47"/>
  <c r="F11" i="47"/>
  <c r="E11" i="47"/>
  <c r="D11" i="47"/>
  <c r="C11" i="47"/>
  <c r="B11" i="47"/>
  <c r="L10" i="47"/>
  <c r="K10" i="47"/>
  <c r="J10" i="47"/>
  <c r="I10" i="47"/>
  <c r="H10" i="47"/>
  <c r="G10" i="47"/>
  <c r="F10" i="47"/>
  <c r="E10" i="47"/>
  <c r="D10" i="47"/>
  <c r="C10" i="47"/>
  <c r="B10" i="47"/>
  <c r="L9" i="47"/>
  <c r="K9" i="47"/>
  <c r="J9" i="47"/>
  <c r="I9" i="47"/>
  <c r="H9" i="47"/>
  <c r="G9" i="47"/>
  <c r="F9" i="47"/>
  <c r="E9" i="47"/>
  <c r="D9" i="47"/>
  <c r="C9" i="47"/>
  <c r="B9" i="47"/>
  <c r="L8" i="47"/>
  <c r="K8" i="47"/>
  <c r="J8" i="47"/>
  <c r="I8" i="47"/>
  <c r="H8" i="47"/>
  <c r="G8" i="47"/>
  <c r="F8" i="47"/>
  <c r="E8" i="47"/>
  <c r="D8" i="47"/>
  <c r="C8" i="47"/>
  <c r="B8" i="47"/>
  <c r="L7" i="47"/>
  <c r="K7" i="47"/>
  <c r="J7" i="47"/>
  <c r="I7" i="47"/>
  <c r="H7" i="47"/>
  <c r="G7" i="47"/>
  <c r="F7" i="47"/>
  <c r="E7" i="47"/>
  <c r="D7" i="47"/>
  <c r="C7" i="47"/>
  <c r="B7" i="47"/>
  <c r="L6" i="47"/>
  <c r="K6" i="47"/>
  <c r="J6" i="47"/>
  <c r="I6" i="47"/>
  <c r="H6" i="47"/>
  <c r="G6" i="47"/>
  <c r="F6" i="47"/>
  <c r="E6" i="47"/>
  <c r="D6" i="47"/>
  <c r="C6" i="47"/>
  <c r="B6" i="47"/>
  <c r="L5" i="47"/>
  <c r="K5" i="47"/>
  <c r="J5" i="47"/>
  <c r="I5" i="47"/>
  <c r="H5" i="47"/>
  <c r="G5" i="47"/>
  <c r="F5" i="47"/>
  <c r="E5" i="47"/>
  <c r="D5" i="47"/>
  <c r="C5" i="47"/>
  <c r="B5" i="47"/>
  <c r="L4" i="47"/>
  <c r="K4" i="47"/>
  <c r="J4" i="47"/>
  <c r="I4" i="47"/>
  <c r="H4" i="47"/>
  <c r="G4" i="47"/>
  <c r="F4" i="47"/>
  <c r="E4" i="47"/>
  <c r="D4" i="47"/>
  <c r="C4" i="47"/>
  <c r="B4" i="47"/>
  <c r="L3" i="47"/>
  <c r="K3" i="47"/>
  <c r="J3" i="47"/>
  <c r="I3" i="47"/>
  <c r="H3" i="47"/>
  <c r="G3" i="47"/>
  <c r="F3" i="47"/>
  <c r="E3" i="47"/>
  <c r="D3" i="47"/>
  <c r="C3" i="47"/>
  <c r="B3" i="47"/>
</calcChain>
</file>

<file path=xl/sharedStrings.xml><?xml version="1.0" encoding="utf-8"?>
<sst xmlns="http://schemas.openxmlformats.org/spreadsheetml/2006/main" count="12529" uniqueCount="192">
  <si>
    <t xml:space="preserve">  </t>
  </si>
  <si>
    <t>The included diseases are listed at the bottom of this page; please advance to the desired tab by clicking at the controls at the bottom of the screen:</t>
  </si>
  <si>
    <t>This spreadsheet contains all surveillance system overview tables from ECDC's annual epidemiological report for 2019.</t>
  </si>
  <si>
    <t xml:space="preserve">Suggested citation: European Centre for Disease Prevention and Control. Annual epidemiological report for 2019. Surveillance systems overview for 2019 [Internet; Excel workbook]. Stockholm: ECDC; 2020. </t>
  </si>
  <si>
    <t>© European Centre for Disease Prevention and Control, 2020.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</si>
  <si>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</si>
  <si>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</si>
  <si>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</si>
  <si>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</si>
  <si>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</si>
  <si>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</si>
  <si>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</si>
  <si>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</si>
  <si>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</si>
  <si>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</si>
  <si>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</si>
  <si>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</si>
  <si>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</si>
  <si>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</si>
  <si>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</si>
  <si>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</si>
  <si>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</si>
  <si>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.</t>
  </si>
  <si>
    <t>Y</t>
  </si>
  <si>
    <t>EU-2012</t>
  </si>
  <si>
    <t>Belgium</t>
  </si>
  <si>
    <t>BE-REFLAB</t>
  </si>
  <si>
    <t>C</t>
  </si>
  <si>
    <t>Not specified/unknown</t>
  </si>
  <si>
    <t>Croatia</t>
  </si>
  <si>
    <t>HR-CNIPH</t>
  </si>
  <si>
    <t>N</t>
  </si>
  <si>
    <t>Czechia</t>
  </si>
  <si>
    <t>CZ-ISIN</t>
  </si>
  <si>
    <t>A</t>
  </si>
  <si>
    <t>Other</t>
  </si>
  <si>
    <t>Denmark</t>
  </si>
  <si>
    <t>DK-MIS</t>
  </si>
  <si>
    <t>Estonia</t>
  </si>
  <si>
    <t>EE-NAKIS</t>
  </si>
  <si>
    <t>Finland</t>
  </si>
  <si>
    <t>FI-NIDR</t>
  </si>
  <si>
    <t>France</t>
  </si>
  <si>
    <t>FR-MANDATORY_INFECTIOUS_DISEASES</t>
  </si>
  <si>
    <t>Germany</t>
  </si>
  <si>
    <t>DE-SURVNET@RKI-7.1/6</t>
  </si>
  <si>
    <t>Greece</t>
  </si>
  <si>
    <t>EL-NOTIFIABLE_DISEASES</t>
  </si>
  <si>
    <t>EU-2008</t>
  </si>
  <si>
    <t>Hungary</t>
  </si>
  <si>
    <t>HU-EFRIR</t>
  </si>
  <si>
    <t>Ireland</t>
  </si>
  <si>
    <t>IE-CIDR</t>
  </si>
  <si>
    <t>Italy</t>
  </si>
  <si>
    <t>IT-ARBO</t>
  </si>
  <si>
    <t>Latvia</t>
  </si>
  <si>
    <t>LV-BSN</t>
  </si>
  <si>
    <t>Lithuania</t>
  </si>
  <si>
    <t>LT-COMMUNICABLE_DISEASES</t>
  </si>
  <si>
    <t>Luxembourg</t>
  </si>
  <si>
    <t>LU-SYSTEM1</t>
  </si>
  <si>
    <t>V</t>
  </si>
  <si>
    <t>EU-2002</t>
  </si>
  <si>
    <t>Malta</t>
  </si>
  <si>
    <t>MT-DISEASE_SURVEILLANCE</t>
  </si>
  <si>
    <t>Netherlands</t>
  </si>
  <si>
    <t>NL-OSIRIS</t>
  </si>
  <si>
    <t>Norway</t>
  </si>
  <si>
    <t>NO-MSIS_A</t>
  </si>
  <si>
    <t>EU Case Definition (legacy/deprecated)</t>
  </si>
  <si>
    <t>Portugal</t>
  </si>
  <si>
    <t>PT-ZIKV</t>
  </si>
  <si>
    <t>Romania</t>
  </si>
  <si>
    <t>RO-RNSSy</t>
  </si>
  <si>
    <t>EU-2018</t>
  </si>
  <si>
    <t>Slovakia</t>
  </si>
  <si>
    <t>SK-EPIS/ZIKV</t>
  </si>
  <si>
    <t>Slovenia</t>
  </si>
  <si>
    <t>SI-SURVIVAL</t>
  </si>
  <si>
    <t>Spain</t>
  </si>
  <si>
    <t>ES-STATUTORY_DISEASES</t>
  </si>
  <si>
    <t>Sweden</t>
  </si>
  <si>
    <t>SE-FOHM</t>
  </si>
  <si>
    <t>United Kingdom</t>
  </si>
  <si>
    <t>UK-ZIKV</t>
  </si>
  <si>
    <t>O</t>
  </si>
  <si>
    <t>BE-LABNET</t>
  </si>
  <si>
    <t>Bulgaria</t>
  </si>
  <si>
    <t>BG-NATIONAL_SURVEILLANCE</t>
  </si>
  <si>
    <t>Cyprus</t>
  </si>
  <si>
    <t>CY-NOTIFIED_DISEASES</t>
  </si>
  <si>
    <t>DK-LAB</t>
  </si>
  <si>
    <t>FR-NATIONAL_REFERENCE_CENTRES</t>
  </si>
  <si>
    <t>DE-SURVNET@RKI-7.1</t>
  </si>
  <si>
    <t>EL-Lab_Hospital</t>
  </si>
  <si>
    <t>HU-Zoonoses</t>
  </si>
  <si>
    <t>Iceland</t>
  </si>
  <si>
    <t>IS-SUBJECT_TO_REGISTRATION</t>
  </si>
  <si>
    <t>IT-ENTERNET</t>
  </si>
  <si>
    <t>Se</t>
  </si>
  <si>
    <t>LU-LNS-Microbio</t>
  </si>
  <si>
    <t>Poland</t>
  </si>
  <si>
    <t>PL-NATIONAL_SURVEILLANCE</t>
  </si>
  <si>
    <t>PT-YERS</t>
  </si>
  <si>
    <t>SK-EPIS</t>
  </si>
  <si>
    <t>SE-SMINET</t>
  </si>
  <si>
    <t>UK-YERSINOSIS</t>
  </si>
  <si>
    <t>BE-FLA_FRA</t>
  </si>
  <si>
    <t>IT-NRS</t>
  </si>
  <si>
    <t>PT-YELLOW_FEVER</t>
  </si>
  <si>
    <t>UK-YELLOW_FEVER</t>
  </si>
  <si>
    <t>IT-WNF</t>
  </si>
  <si>
    <t>PT-WNV</t>
  </si>
  <si>
    <t>UK-WEST_NILE_FEVER</t>
  </si>
  <si>
    <t>FR-RENASHU</t>
  </si>
  <si>
    <t>IE-VTEC</t>
  </si>
  <si>
    <t>IT-NRL E.coli</t>
  </si>
  <si>
    <t>NL-ENTEROHAEMORHAGIC_ECOLI</t>
  </si>
  <si>
    <t>PT-VTEC</t>
  </si>
  <si>
    <t>ES-NRL</t>
  </si>
  <si>
    <t>UK-ENTEROHAEMORHAGIC_ECOLI</t>
  </si>
  <si>
    <t>PT-PT - VHF</t>
  </si>
  <si>
    <t>UK-VHFOTH</t>
  </si>
  <si>
    <t>IT-CJD</t>
  </si>
  <si>
    <t>PT-TRANS_SPONGIFORM_ENCEPHALOPATHIES</t>
  </si>
  <si>
    <t>UK-VCJD</t>
  </si>
  <si>
    <t>NL-LSI</t>
  </si>
  <si>
    <t>PT-SALMONELLOSIS</t>
  </si>
  <si>
    <t>UK-SALMONELLOSIS</t>
  </si>
  <si>
    <t>PT-TULA</t>
  </si>
  <si>
    <t>UK-TULARAEMIA</t>
  </si>
  <si>
    <t>NL-LIMS</t>
  </si>
  <si>
    <t>PT-TRICHINOSIS</t>
  </si>
  <si>
    <t>UK-TRICHINOSIS</t>
  </si>
  <si>
    <t>UK-TOXOPLASMOSIS</t>
  </si>
  <si>
    <t>NL-TBE</t>
  </si>
  <si>
    <t>UK-TBE</t>
  </si>
  <si>
    <t>PT-SPOX</t>
  </si>
  <si>
    <t>UK-SMALLPOX</t>
  </si>
  <si>
    <t>PT-SHIGELLOSIS</t>
  </si>
  <si>
    <t>UK-SHIGELLOSIS</t>
  </si>
  <si>
    <t>IE-NVRL</t>
  </si>
  <si>
    <t>UK-RIFT VALLEY FEVER</t>
  </si>
  <si>
    <t>PT-RABIES</t>
  </si>
  <si>
    <t>UK-RABIES</t>
  </si>
  <si>
    <t>PT-QFEVER</t>
  </si>
  <si>
    <t>UK-Q-FEVER</t>
  </si>
  <si>
    <t>PT-PLAGUE</t>
  </si>
  <si>
    <t>UK-PLAGUE</t>
  </si>
  <si>
    <t>DE-SURVNET@RKI-7.3</t>
  </si>
  <si>
    <t>PT-MALARIA</t>
  </si>
  <si>
    <t>UK-MALARIA</t>
  </si>
  <si>
    <t>UK-LYMENEURO</t>
  </si>
  <si>
    <t>PT-LIST</t>
  </si>
  <si>
    <t>UK-LISTERIOSIS</t>
  </si>
  <si>
    <t>PT-LEPTOSPIROSIS</t>
  </si>
  <si>
    <t>UK-LEPTOSPIROSIS</t>
  </si>
  <si>
    <t>IT-LEGIONELLOSIS</t>
  </si>
  <si>
    <t>PT-LEGIONELLOSIS</t>
  </si>
  <si>
    <t>UK-LEGIONELLOSIS</t>
  </si>
  <si>
    <t>PT-HEPATITISA</t>
  </si>
  <si>
    <t>UK-HEPATITISA</t>
  </si>
  <si>
    <t>PT-PT - HANTA</t>
  </si>
  <si>
    <t>UK-HANTAVIRUS</t>
  </si>
  <si>
    <t>PT-GIAR</t>
  </si>
  <si>
    <t>UK-GIARDIASIS</t>
  </si>
  <si>
    <t>PT-PT - FILO</t>
  </si>
  <si>
    <t>UK-FILOVIRUS</t>
  </si>
  <si>
    <t>PT-ECHINOCOCCOSIS</t>
  </si>
  <si>
    <t>UK-ECHINOCOCCOSIS</t>
  </si>
  <si>
    <t>PT-DENGUE</t>
  </si>
  <si>
    <t>UK-DENGUE</t>
  </si>
  <si>
    <t>PT-CRYP</t>
  </si>
  <si>
    <t>UK-CRYPTOSPORIDIOSIS</t>
  </si>
  <si>
    <t>PT-CHOLERA</t>
  </si>
  <si>
    <t>UK-CHOLERA</t>
  </si>
  <si>
    <t>PT-CHIK</t>
  </si>
  <si>
    <t>UK-CHIKUNGUYA</t>
  </si>
  <si>
    <t>PT-PT - CCHF</t>
  </si>
  <si>
    <t>UK-CRIMEAN-CONGO-HF</t>
  </si>
  <si>
    <t>NL-AMR</t>
  </si>
  <si>
    <t>PT-CAMP</t>
  </si>
  <si>
    <t>UK-CAMPYLOBACTERIOSIS</t>
  </si>
  <si>
    <t>PT-BRUCELLOSIS</t>
  </si>
  <si>
    <t>UK-BRUCELLOSIS</t>
  </si>
  <si>
    <t>PT-BOTULISM</t>
  </si>
  <si>
    <t>UK-BOTULISM</t>
  </si>
  <si>
    <t>UK-ARENAVIRUSES</t>
  </si>
  <si>
    <t>PT-ANTRAX</t>
  </si>
  <si>
    <t>UK-ANTHRAX</t>
  </si>
  <si>
    <t>Annual epidemiological report for 2019</t>
  </si>
  <si>
    <t>Surveillance systems overview for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</si>
</sst>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NumberFormat="1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 applyAlignment="1"/>
    <xf numFmtId="0" fontId="8" fillId="2" borderId="1" xfId="6" applyNumberFormat="1" applyFont="1" applyFill="1" applyBorder="1" applyAlignment="1">
      <alignment horizontal="center" vertical="top"/>
    </xf>
    <xf numFmtId="0" fontId="8" fillId="2" borderId="1" xfId="4" applyNumberFormat="1" applyFont="1" applyFill="1" applyBorder="1" applyAlignment="1">
      <alignment horizontal="left" vertical="top"/>
    </xf>
    <xf numFmtId="0" fontId="8" fillId="2" borderId="2" xfId="4" applyNumberFormat="1" applyFont="1" applyFill="1" applyBorder="1" applyAlignment="1">
      <alignment horizontal="left" vertical="top"/>
    </xf>
    <xf numFmtId="0" fontId="8" fillId="2" borderId="1" xfId="6" applyNumberFormat="1" applyFont="1" applyFill="1" applyBorder="1" applyAlignment="1">
      <alignment horizontal="center" textRotation="90"/>
    </xf>
    <xf numFmtId="0" fontId="8" fillId="2" borderId="2" xfId="6" applyNumberFormat="1" applyFont="1" applyFill="1" applyBorder="1" applyAlignment="1">
      <alignment horizontal="center" textRotation="90"/>
    </xf>
    <xf numFmtId="0" fontId="8" fillId="2" borderId="2" xfId="6" quotePrefix="1" applyNumberFormat="1" applyFont="1" applyFill="1" applyBorder="1" applyAlignment="1">
      <alignment horizontal="center" textRotation="90"/>
    </xf>
    <xf numFmtId="0" fontId="8" fillId="2" borderId="1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textRotation="90"/>
    </xf>
    <xf numFmtId="0" fontId="8" fillId="2" borderId="1" xfId="6" applyFont="1" applyFill="1" applyBorder="1" applyAlignment="1">
      <alignment horizontal="center" vertical="top"/>
    </xf>
    <xf numFmtId="0" fontId="8" fillId="2" borderId="2" xfId="4" applyFont="1" applyFill="1" applyBorder="1" applyAlignment="1">
      <alignment horizontal="left" vertical="top"/>
    </xf>
    <xf numFmtId="0" fontId="8" fillId="2" borderId="2" xfId="6" applyFont="1" applyFill="1" applyBorder="1" applyAlignment="1">
      <alignment horizontal="center" textRotation="90"/>
    </xf>
    <xf numFmtId="0" fontId="8" fillId="2" borderId="2" xfId="6" quotePrefix="1" applyFont="1" applyFill="1" applyBorder="1" applyAlignment="1">
      <alignment horizontal="center" textRotation="90"/>
    </xf>
    <xf numFmtId="0" fontId="8" fillId="2" borderId="2" xfId="6" applyFont="1" applyFill="1" applyBorder="1" applyAlignment="1">
      <alignment horizontal="center" textRotation="90"/>
    </xf>
    <xf numFmtId="0" fontId="9" fillId="0" borderId="0" xfId="4" applyFont="1" applyAlignment="1">
      <alignment horizontal="left"/>
    </xf>
    <xf numFmtId="0" fontId="9" fillId="0" borderId="0" xfId="6" applyFont="1"/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</cellStyles>
  <dxfs count="1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 xr9:uid="{00000000-0011-0000-FFFF-FFFF00000000}">
      <tableStyleElement type="firstRowStripe" dxfId="1125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64" Type="http://schemas.openxmlformats.org/officeDocument/2006/relationships/customXml" Target="../customXml/item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customXml" Target="../customXml/item1.xml"/><Relationship Id="rId65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B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O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YP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G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NSYP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HL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19"/>
      <sheetName val="DDataSourceAll"/>
      <sheetName val="DataSourceAll2019"/>
      <sheetName val="DGender"/>
      <sheetName val="Gender2019"/>
      <sheetName val="CGender2019"/>
      <sheetName val="DAge"/>
      <sheetName val="Age2019"/>
      <sheetName val="Age_AER_LT1"/>
      <sheetName val="Age_HEPBC"/>
      <sheetName val="AGE_MENI"/>
      <sheetName val="Age_MEASRUBE"/>
      <sheetName val="Age_STI"/>
      <sheetName val="Age_HIV"/>
      <sheetName val="Age_CONSYPH"/>
      <sheetName val="CAge2019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19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19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19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19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19"/>
      <sheetName val="CMonth201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AT-TUBERKULOSEGESETZ</v>
          </cell>
          <cell r="C2" t="str">
            <v>Cp</v>
          </cell>
          <cell r="D2" t="str">
            <v>Co</v>
          </cell>
          <cell r="E2" t="str">
            <v>A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 Case Definition (legacy/deprecated)</v>
          </cell>
        </row>
        <row r="3">
          <cell r="A3" t="str">
            <v>Belgium</v>
          </cell>
          <cell r="B3" t="str">
            <v>BE-TUBERCULOSIS</v>
          </cell>
          <cell r="C3" t="str">
            <v>Cp</v>
          </cell>
          <cell r="D3" t="str">
            <v>Co</v>
          </cell>
          <cell r="E3" t="str">
            <v>A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N</v>
          </cell>
          <cell r="J3" t="str">
            <v>N</v>
          </cell>
          <cell r="K3" t="str">
            <v>EU Case Definition (legacy/deprecated)</v>
          </cell>
        </row>
        <row r="4">
          <cell r="A4" t="str">
            <v>Bulgaria</v>
          </cell>
          <cell r="B4" t="str">
            <v>BG-MOH</v>
          </cell>
          <cell r="C4" t="str">
            <v>Cp</v>
          </cell>
          <cell r="D4" t="str">
            <v>Co</v>
          </cell>
          <cell r="E4" t="str">
            <v>A</v>
          </cell>
          <cell r="F4" t="str">
            <v>C</v>
          </cell>
          <cell r="G4" t="str">
            <v>Y</v>
          </cell>
          <cell r="H4" t="str">
            <v>N</v>
          </cell>
          <cell r="I4" t="str">
            <v>Y</v>
          </cell>
          <cell r="J4" t="str">
            <v>N</v>
          </cell>
          <cell r="K4" t="str">
            <v>Not specified/unknown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EU-2008</v>
          </cell>
        </row>
        <row r="7">
          <cell r="A7" t="str">
            <v>Czechia</v>
          </cell>
          <cell r="B7" t="str">
            <v>CZ-TUBERCULOSIS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EU-2008</v>
          </cell>
        </row>
        <row r="8">
          <cell r="A8" t="str">
            <v>Denmark</v>
          </cell>
          <cell r="B8" t="str">
            <v>DK-MIS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N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Other</v>
          </cell>
        </row>
        <row r="9">
          <cell r="A9" t="str">
            <v>Estonia</v>
          </cell>
          <cell r="B9" t="str">
            <v>EE-TBC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EU-2008</v>
          </cell>
        </row>
        <row r="10">
          <cell r="A10" t="str">
            <v>Finland</v>
          </cell>
          <cell r="B10" t="str">
            <v>FI-NIDR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EU-2012</v>
          </cell>
        </row>
        <row r="11">
          <cell r="A11" t="str">
            <v>France</v>
          </cell>
          <cell r="B11" t="str">
            <v>FR-MANDATORY_INFECTIOUS_DISEASES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Y</v>
          </cell>
          <cell r="K11" t="str">
            <v>Other</v>
          </cell>
        </row>
        <row r="12">
          <cell r="A12" t="str">
            <v>Germany</v>
          </cell>
          <cell r="B12" t="str">
            <v>DE-SURVNET@RKI-7.1/6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Other</v>
          </cell>
        </row>
        <row r="13">
          <cell r="A13" t="str">
            <v>Greece</v>
          </cell>
          <cell r="B13" t="str">
            <v>EL-NOTIFIABLE_DISEASES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EU-2008</v>
          </cell>
        </row>
        <row r="14">
          <cell r="A14" t="str">
            <v>Hungary</v>
          </cell>
          <cell r="B14" t="str">
            <v>HU-TUBERCULOSIS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N</v>
          </cell>
          <cell r="J14" t="str">
            <v>N</v>
          </cell>
          <cell r="K14" t="str">
            <v>EU-2008</v>
          </cell>
        </row>
        <row r="15">
          <cell r="A15" t="str">
            <v>Iceland</v>
          </cell>
          <cell r="B15" t="str">
            <v>IS-TUBERCULOSIS</v>
          </cell>
          <cell r="C15" t="str">
            <v>Cp</v>
          </cell>
          <cell r="D15" t="str">
            <v>Co</v>
          </cell>
          <cell r="E15" t="str">
            <v>A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 Case Definition (legacy/deprecated)</v>
          </cell>
        </row>
        <row r="16">
          <cell r="A16" t="str">
            <v>Ireland</v>
          </cell>
          <cell r="B16" t="str">
            <v>IE-CIDR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EU-2008</v>
          </cell>
        </row>
        <row r="17">
          <cell r="A17" t="str">
            <v>Italy</v>
          </cell>
          <cell r="B17" t="str">
            <v>IT-NRS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Other</v>
          </cell>
        </row>
        <row r="18">
          <cell r="A18" t="str">
            <v>Lithuania</v>
          </cell>
          <cell r="B18" t="str">
            <v>LT-TB_REGISTER</v>
          </cell>
          <cell r="C18" t="str">
            <v>Cp</v>
          </cell>
          <cell r="D18" t="str">
            <v>Co</v>
          </cell>
          <cell r="E18" t="str">
            <v>A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EU Case Definition (legacy/deprecated)</v>
          </cell>
        </row>
        <row r="19">
          <cell r="A19" t="str">
            <v>Luxembourg</v>
          </cell>
          <cell r="B19" t="str">
            <v>LU-SYSTEM1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N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EU-2002</v>
          </cell>
        </row>
        <row r="20">
          <cell r="A20" t="str">
            <v>Malta</v>
          </cell>
          <cell r="B20" t="str">
            <v>MT-DISEASE_SURVEILLANCE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Y</v>
          </cell>
          <cell r="K20" t="str">
            <v>EU-2018</v>
          </cell>
        </row>
        <row r="21">
          <cell r="A21" t="str">
            <v>Netherlands</v>
          </cell>
          <cell r="B21" t="str">
            <v>NL-NTR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EU-2008</v>
          </cell>
        </row>
        <row r="22">
          <cell r="A22" t="str">
            <v>Norway</v>
          </cell>
          <cell r="B22" t="str">
            <v>NO-MSIS_A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EU-2012</v>
          </cell>
        </row>
        <row r="23">
          <cell r="A23" t="str">
            <v>Poland</v>
          </cell>
          <cell r="B23" t="str">
            <v>PL_CR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 Case Definition (legacy/deprecated)</v>
          </cell>
        </row>
        <row r="24">
          <cell r="A24" t="str">
            <v>Portugal</v>
          </cell>
          <cell r="B24" t="str">
            <v>PT-TUBERCULOSIS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Y</v>
          </cell>
          <cell r="K24" t="str">
            <v>EU-2008</v>
          </cell>
        </row>
        <row r="25">
          <cell r="A25" t="str">
            <v>Romania</v>
          </cell>
          <cell r="B25" t="str">
            <v>RO-NTBSy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Y</v>
          </cell>
          <cell r="K25" t="str">
            <v>EU Case Definition (legacy/deprecated)</v>
          </cell>
        </row>
        <row r="26">
          <cell r="A26" t="str">
            <v>Slovakia</v>
          </cell>
          <cell r="B26" t="str">
            <v>SK-NRT</v>
          </cell>
          <cell r="C26" t="str">
            <v>Cp</v>
          </cell>
          <cell r="D26" t="str">
            <v>Co</v>
          </cell>
          <cell r="E26" t="str">
            <v>.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Other</v>
          </cell>
        </row>
        <row r="27">
          <cell r="A27" t="str">
            <v>Slovenia</v>
          </cell>
          <cell r="B27" t="str">
            <v>SI-TUBERCULOSIS</v>
          </cell>
          <cell r="C27" t="str">
            <v>Cp</v>
          </cell>
          <cell r="D27" t="str">
            <v>Co</v>
          </cell>
          <cell r="E27" t="str">
            <v>A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 Case Definition (legacy/deprecated)</v>
          </cell>
        </row>
        <row r="28">
          <cell r="A28" t="str">
            <v>Spain</v>
          </cell>
          <cell r="B28" t="str">
            <v>ES-STATUTORY_DISEASES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EU-2012</v>
          </cell>
        </row>
        <row r="29">
          <cell r="A29" t="str">
            <v>Sweden</v>
          </cell>
          <cell r="B29" t="str">
            <v>SE-SweTBReg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19"/>
      <sheetName val="DDataSourceAll"/>
      <sheetName val="DataSourceAll2019"/>
      <sheetName val="DGender"/>
      <sheetName val="Gender2019"/>
      <sheetName val="CGender2019"/>
      <sheetName val="DAge"/>
      <sheetName val="Age_AER"/>
      <sheetName val="Age_AER_LT1"/>
      <sheetName val="Age_HEPBC"/>
      <sheetName val="AGE_MENI"/>
      <sheetName val="Age_MEASRUBE"/>
      <sheetName val="Age2019"/>
      <sheetName val="Age_HIV"/>
      <sheetName val="Age_CONSYPH"/>
      <sheetName val="CAge_AER"/>
      <sheetName val="CAge_AER_LT1"/>
      <sheetName val="CAge_HEPBC"/>
      <sheetName val="CAge_MENI"/>
      <sheetName val="CAge_MEASRUBE"/>
      <sheetName val="CAge2019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_MEASRUBE"/>
      <sheetName val="MaleAge2019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_MEASRUBE"/>
      <sheetName val="FemaleAge2019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_MEASRUBE"/>
      <sheetName val="CAgeGender2019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_MEASRUBE"/>
      <sheetName val="CAgeGenderCases2019"/>
      <sheetName val="CAgeGenderCases_HIV"/>
      <sheetName val="CAgeGenderCases_CONSYPH"/>
      <sheetName val="DMonth"/>
      <sheetName val="Month2019"/>
      <sheetName val="CMonth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A</v>
          </cell>
          <cell r="F2" t="str">
            <v>A</v>
          </cell>
          <cell r="G2" t="str">
            <v>Y</v>
          </cell>
          <cell r="H2" t="str">
            <v>N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BG-STI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.</v>
          </cell>
          <cell r="H3" t="str">
            <v>.</v>
          </cell>
          <cell r="I3" t="str">
            <v>Y</v>
          </cell>
          <cell r="J3" t="str">
            <v>Y</v>
          </cell>
          <cell r="K3" t="str">
            <v>EU-2002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EU-2008</v>
          </cell>
        </row>
        <row r="6">
          <cell r="A6" t="str">
            <v>Czechia</v>
          </cell>
          <cell r="B6" t="str">
            <v>CZ-STD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EU-2008</v>
          </cell>
        </row>
        <row r="7">
          <cell r="A7" t="str">
            <v>Denmark</v>
          </cell>
          <cell r="B7" t="str">
            <v>DK-STI_CLINICAL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Other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EU-2012</v>
          </cell>
        </row>
        <row r="9">
          <cell r="A9" t="str">
            <v>Finland</v>
          </cell>
          <cell r="B9" t="str">
            <v>FI-NIDR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EU-2012</v>
          </cell>
        </row>
        <row r="10">
          <cell r="A10" t="str">
            <v>France</v>
          </cell>
          <cell r="B10" t="str">
            <v>FR-STI</v>
          </cell>
          <cell r="C10" t="str">
            <v>V</v>
          </cell>
          <cell r="D10" t="str">
            <v>Se</v>
          </cell>
          <cell r="E10" t="str">
            <v>A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Not specified/unknown</v>
          </cell>
        </row>
        <row r="11">
          <cell r="A11" t="str">
            <v>Greece</v>
          </cell>
          <cell r="B11" t="str">
            <v>EL-STIs-Notifiable Diseases</v>
          </cell>
          <cell r="C11" t="str">
            <v>Cp</v>
          </cell>
          <cell r="D11" t="str">
            <v>Co</v>
          </cell>
          <cell r="E11" t="str">
            <v>A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EU-2012</v>
          </cell>
        </row>
        <row r="12">
          <cell r="A12" t="str">
            <v>Hungary</v>
          </cell>
          <cell r="B12" t="str">
            <v>HU-STD SURVEILLANCE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N</v>
          </cell>
          <cell r="H12" t="str">
            <v>Y</v>
          </cell>
          <cell r="I12" t="str">
            <v>N</v>
          </cell>
          <cell r="J12" t="str">
            <v>N</v>
          </cell>
          <cell r="K12" t="str">
            <v>EU-2008</v>
          </cell>
        </row>
        <row r="13">
          <cell r="A13" t="str">
            <v>Iceland</v>
          </cell>
          <cell r="B13" t="str">
            <v>IS-SUBJECT_TO_REGISTRATION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.</v>
          </cell>
          <cell r="J13" t="str">
            <v>.</v>
          </cell>
          <cell r="K13" t="str">
            <v>EU-2012</v>
          </cell>
        </row>
        <row r="14">
          <cell r="A14" t="str">
            <v>Ireland</v>
          </cell>
          <cell r="B14" t="str">
            <v>IE-CIDR_STI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.</v>
          </cell>
          <cell r="J14" t="str">
            <v>.</v>
          </cell>
          <cell r="K14" t="str">
            <v>Other</v>
          </cell>
        </row>
        <row r="15">
          <cell r="A15" t="str">
            <v>Italy</v>
          </cell>
          <cell r="B15" t="str">
            <v>IT-NRS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N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Other</v>
          </cell>
        </row>
        <row r="16">
          <cell r="A16" t="str">
            <v>Latvia</v>
          </cell>
          <cell r="B16" t="str">
            <v>LV-BSN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EU-2012</v>
          </cell>
        </row>
        <row r="17">
          <cell r="A17" t="str">
            <v>Lithuania</v>
          </cell>
          <cell r="B17" t="str">
            <v>LT-COMMUNICABLE_DISEASES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EU-2008</v>
          </cell>
        </row>
        <row r="18">
          <cell r="A18" t="str">
            <v>Luxembourg</v>
          </cell>
          <cell r="B18" t="str">
            <v>LU-SYSTEM1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EU-2002</v>
          </cell>
        </row>
        <row r="19">
          <cell r="A19" t="str">
            <v>Malta</v>
          </cell>
          <cell r="B19" t="str">
            <v>MT-DISEASE_SURVEILLANCE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Y</v>
          </cell>
          <cell r="K19" t="str">
            <v>EU-2018</v>
          </cell>
        </row>
        <row r="20">
          <cell r="A20" t="str">
            <v>Netherlands</v>
          </cell>
          <cell r="B20" t="str">
            <v>NL-STI</v>
          </cell>
          <cell r="C20" t="str">
            <v>V</v>
          </cell>
          <cell r="D20" t="str">
            <v>Se</v>
          </cell>
          <cell r="E20" t="str">
            <v>P</v>
          </cell>
          <cell r="F20" t="str">
            <v>C</v>
          </cell>
          <cell r="G20" t="str">
            <v>N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Other</v>
          </cell>
        </row>
        <row r="21">
          <cell r="A21" t="str">
            <v>Norway</v>
          </cell>
          <cell r="B21" t="str">
            <v>NO-MSIS_B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EU-2012</v>
          </cell>
        </row>
        <row r="22">
          <cell r="A22" t="str">
            <v>Poland</v>
          </cell>
          <cell r="B22" t="str">
            <v>PL-NATIONAL_SURVEILLANCE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Not specified/unknown</v>
          </cell>
        </row>
        <row r="23">
          <cell r="A23" t="str">
            <v>Portugal</v>
          </cell>
          <cell r="B23" t="str">
            <v>PT-GONOCOCCAL</v>
          </cell>
          <cell r="C23" t="str">
            <v>Cp</v>
          </cell>
          <cell r="D23" t="str">
            <v>Co</v>
          </cell>
          <cell r="E23" t="str">
            <v>A</v>
          </cell>
          <cell r="F23" t="str">
            <v>C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EU-2012</v>
          </cell>
        </row>
        <row r="24">
          <cell r="A24" t="str">
            <v>Romania</v>
          </cell>
          <cell r="B24" t="str">
            <v>RO-RNSSy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N</v>
          </cell>
          <cell r="I24" t="str">
            <v>Y</v>
          </cell>
          <cell r="J24" t="str">
            <v>N</v>
          </cell>
          <cell r="K24" t="str">
            <v>EU-2018</v>
          </cell>
        </row>
        <row r="25">
          <cell r="A25" t="str">
            <v>Slovakia</v>
          </cell>
          <cell r="B25" t="str">
            <v>SK-EPIS</v>
          </cell>
          <cell r="C25" t="str">
            <v>Cp</v>
          </cell>
          <cell r="D25" t="str">
            <v>Co</v>
          </cell>
          <cell r="E25" t="str">
            <v>A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Slovenia</v>
          </cell>
          <cell r="B26" t="str">
            <v>SI-SPOSUR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EU-2008</v>
          </cell>
        </row>
        <row r="27">
          <cell r="A27" t="str">
            <v>Spain</v>
          </cell>
          <cell r="B27" t="str">
            <v>ES-STATUTORY_DISEASES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EU-2012</v>
          </cell>
        </row>
        <row r="28">
          <cell r="A28" t="str">
            <v>Sweden</v>
          </cell>
          <cell r="B28" t="str">
            <v>SE-SMINET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EU-2012</v>
          </cell>
        </row>
        <row r="29">
          <cell r="A29" t="str">
            <v>United Kingdom</v>
          </cell>
          <cell r="B29" t="str">
            <v>UK-GUM-COM-LAB</v>
          </cell>
          <cell r="C29" t="str">
            <v>O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Y</v>
          </cell>
          <cell r="K29" t="str">
            <v>Other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DataSourceAll"/>
      <sheetName val="DataSourceAll2019"/>
      <sheetName val="DGender"/>
      <sheetName val="Gender2019"/>
      <sheetName val="CGender2019"/>
      <sheetName val="DAge"/>
      <sheetName val="Age_AER"/>
      <sheetName val="Age_AER_LT1"/>
      <sheetName val="Age_HEPBC"/>
      <sheetName val="AGE_MENI"/>
      <sheetName val="Age_MEASRUBE"/>
      <sheetName val="Age2019"/>
      <sheetName val="Age_HIV"/>
      <sheetName val="Age_CONSYPH"/>
      <sheetName val="CAge_AER"/>
      <sheetName val="CAge_AER_LT1"/>
      <sheetName val="CAge_HEPBC"/>
      <sheetName val="CAge_MENI"/>
      <sheetName val="CAge_MEASRUBE"/>
      <sheetName val="CAge2019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_MEASRUBE"/>
      <sheetName val="MaleAge2019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_MEASRUBE"/>
      <sheetName val="FemaleAge2019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_MEASRUBE"/>
      <sheetName val="CAgeGender2019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_MEASRUBE"/>
      <sheetName val="CAgeGenderCases2019"/>
      <sheetName val="CAgeGenderCases_HIV"/>
      <sheetName val="CAgeGenderCases_CONSYPH"/>
      <sheetName val="DMonth"/>
      <sheetName val="Month2019"/>
      <sheetName val="CMonth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A</v>
          </cell>
          <cell r="F2" t="str">
            <v>A</v>
          </cell>
          <cell r="G2" t="str">
            <v>Y</v>
          </cell>
          <cell r="H2" t="str">
            <v>N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BG-STI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.</v>
          </cell>
          <cell r="H3" t="str">
            <v>.</v>
          </cell>
          <cell r="I3" t="str">
            <v>Y</v>
          </cell>
          <cell r="J3" t="str">
            <v>Y</v>
          </cell>
          <cell r="K3" t="str">
            <v>EU-2002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EU-2008</v>
          </cell>
        </row>
        <row r="6">
          <cell r="A6" t="str">
            <v>Czechia</v>
          </cell>
          <cell r="B6" t="str">
            <v>CZ-STD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EU-2008</v>
          </cell>
        </row>
        <row r="7">
          <cell r="A7" t="str">
            <v>Denmark</v>
          </cell>
          <cell r="B7" t="str">
            <v>DK-STI_CLINICAL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Other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EU-2012</v>
          </cell>
        </row>
        <row r="9">
          <cell r="A9" t="str">
            <v>Finland</v>
          </cell>
          <cell r="B9" t="str">
            <v>FI-NIDR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EU-2012</v>
          </cell>
        </row>
        <row r="10">
          <cell r="A10" t="str">
            <v>France</v>
          </cell>
          <cell r="B10" t="str">
            <v>FR-STI</v>
          </cell>
          <cell r="C10" t="str">
            <v>V</v>
          </cell>
          <cell r="D10" t="str">
            <v>Se</v>
          </cell>
          <cell r="E10" t="str">
            <v>A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Not specified/unknown</v>
          </cell>
        </row>
        <row r="11">
          <cell r="A11" t="str">
            <v>Germany</v>
          </cell>
          <cell r="B11" t="str">
            <v>DE-SURVNET@RKI-7.3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Other</v>
          </cell>
        </row>
        <row r="12">
          <cell r="A12" t="str">
            <v>Greece</v>
          </cell>
          <cell r="B12" t="str">
            <v>EL-STIs-Notifiable Diseases</v>
          </cell>
          <cell r="C12" t="str">
            <v>Cp</v>
          </cell>
          <cell r="D12" t="str">
            <v>Co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N</v>
          </cell>
          <cell r="K12" t="str">
            <v>EU-2012</v>
          </cell>
        </row>
        <row r="13">
          <cell r="A13" t="str">
            <v>Hungary</v>
          </cell>
          <cell r="B13" t="str">
            <v>HU-STD SURVEILLANCE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N</v>
          </cell>
          <cell r="H13" t="str">
            <v>Y</v>
          </cell>
          <cell r="I13" t="str">
            <v>N</v>
          </cell>
          <cell r="J13" t="str">
            <v>N</v>
          </cell>
          <cell r="K13" t="str">
            <v>EU-2008</v>
          </cell>
        </row>
        <row r="14">
          <cell r="A14" t="str">
            <v>Iceland</v>
          </cell>
          <cell r="B14" t="str">
            <v>IS-SUBJECT_TO_REGISTRATION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.</v>
          </cell>
          <cell r="J14" t="str">
            <v>.</v>
          </cell>
          <cell r="K14" t="str">
            <v>EU-2012</v>
          </cell>
        </row>
        <row r="15">
          <cell r="A15" t="str">
            <v>Ireland</v>
          </cell>
          <cell r="B15" t="str">
            <v>IE-CIDR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EU-2008</v>
          </cell>
        </row>
        <row r="16">
          <cell r="A16" t="str">
            <v>Italy</v>
          </cell>
          <cell r="B16" t="str">
            <v>IT-NRS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Other</v>
          </cell>
        </row>
        <row r="17">
          <cell r="A17" t="str">
            <v>Latvia</v>
          </cell>
          <cell r="B17" t="str">
            <v>LV-BSN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Lithuania</v>
          </cell>
          <cell r="B18" t="str">
            <v>LT-COMMUNICABLE_DISEASES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EU-2008</v>
          </cell>
        </row>
        <row r="19">
          <cell r="A19" t="str">
            <v>Luxembourg</v>
          </cell>
          <cell r="B19" t="str">
            <v>LU-SYSTEM1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N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EU-2002</v>
          </cell>
        </row>
        <row r="20">
          <cell r="A20" t="str">
            <v>Malta</v>
          </cell>
          <cell r="B20" t="str">
            <v>MT-DISEASE_SURVEILLANCE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Y</v>
          </cell>
          <cell r="K20" t="str">
            <v>EU-2018</v>
          </cell>
        </row>
        <row r="21">
          <cell r="A21" t="str">
            <v>Netherlands</v>
          </cell>
          <cell r="B21" t="str">
            <v>NL-STI</v>
          </cell>
          <cell r="C21" t="str">
            <v>V</v>
          </cell>
          <cell r="D21" t="str">
            <v>Se</v>
          </cell>
          <cell r="E21" t="str">
            <v>P</v>
          </cell>
          <cell r="F21" t="str">
            <v>C</v>
          </cell>
          <cell r="G21" t="str">
            <v>N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Other</v>
          </cell>
        </row>
        <row r="22">
          <cell r="A22" t="str">
            <v>Norway</v>
          </cell>
          <cell r="B22" t="str">
            <v>NO-MSIS_B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EU-2012</v>
          </cell>
        </row>
        <row r="23">
          <cell r="A23" t="str">
            <v>Poland</v>
          </cell>
          <cell r="B23" t="str">
            <v>PL-NATIONAL_SURVEILLANCE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A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Not specified/unknown</v>
          </cell>
        </row>
        <row r="24">
          <cell r="A24" t="str">
            <v>Portugal</v>
          </cell>
          <cell r="B24" t="str">
            <v>PT-SYPHILIS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N</v>
          </cell>
          <cell r="K24" t="str">
            <v>EU-2012</v>
          </cell>
        </row>
        <row r="25">
          <cell r="A25" t="str">
            <v>Romania</v>
          </cell>
          <cell r="B25" t="str">
            <v>RO-RNSSy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N</v>
          </cell>
          <cell r="I25" t="str">
            <v>Y</v>
          </cell>
          <cell r="J25" t="str">
            <v>N</v>
          </cell>
          <cell r="K25" t="str">
            <v>EU-2018</v>
          </cell>
        </row>
        <row r="26">
          <cell r="A26" t="str">
            <v>Slovakia</v>
          </cell>
          <cell r="B26" t="str">
            <v>SK-EPIS</v>
          </cell>
          <cell r="C26" t="str">
            <v>Cp</v>
          </cell>
          <cell r="D26" t="str">
            <v>Co</v>
          </cell>
          <cell r="E26" t="str">
            <v>A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EU-2012</v>
          </cell>
        </row>
        <row r="27">
          <cell r="A27" t="str">
            <v>Slovenia</v>
          </cell>
          <cell r="B27" t="str">
            <v>SI-SPOSUR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EU-2008</v>
          </cell>
        </row>
        <row r="28">
          <cell r="A28" t="str">
            <v>Spain</v>
          </cell>
          <cell r="B28" t="str">
            <v>ES-STATUTORY_DISEASES_STI_AGGR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A</v>
          </cell>
          <cell r="G28" t="str">
            <v>N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Not specified/unknown</v>
          </cell>
        </row>
        <row r="29">
          <cell r="A29" t="str">
            <v>Sweden</v>
          </cell>
          <cell r="B29" t="str">
            <v>SE-SMINET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N</v>
          </cell>
          <cell r="J29" t="str">
            <v>N</v>
          </cell>
          <cell r="K29" t="str">
            <v>EU-2012</v>
          </cell>
        </row>
        <row r="30">
          <cell r="A30" t="str">
            <v>United Kingdom</v>
          </cell>
          <cell r="B30" t="str">
            <v>UK-GUM-COM-LAB</v>
          </cell>
          <cell r="C30" t="str">
            <v>O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Other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DataSourceAll"/>
      <sheetName val="DataSourceAll2019"/>
      <sheetName val="DGender"/>
      <sheetName val="Gender2019"/>
      <sheetName val="CGender2019"/>
      <sheetName val="DAge"/>
      <sheetName val="Age_AER"/>
      <sheetName val="Age_AER_LT1"/>
      <sheetName val="Age_HEPBC"/>
      <sheetName val="AGE_MENI"/>
      <sheetName val="Age_MEASRUBE"/>
      <sheetName val="Age2019"/>
      <sheetName val="Age_HIV"/>
      <sheetName val="Age_CONSYPH"/>
      <sheetName val="CAge_AER"/>
      <sheetName val="CAge_AER_LT1"/>
      <sheetName val="CAge_HEPBC"/>
      <sheetName val="CAge_MENI"/>
      <sheetName val="CAge_MEASRUBE"/>
      <sheetName val="CAge2019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_MEASRUBE"/>
      <sheetName val="MaleAge2019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_MEASRUBE"/>
      <sheetName val="FemaleAge2019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_MEASRUBE"/>
      <sheetName val="CAgeGender2019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_MEASRUBE"/>
      <sheetName val="CAgeGenderCases2019"/>
      <sheetName val="CAgeGenderCases_HIV"/>
      <sheetName val="CAgeGenderCases_CONSYPH"/>
      <sheetName val="DMonth"/>
      <sheetName val="Month2019"/>
      <sheetName val="CMonth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Belgium</v>
          </cell>
          <cell r="B2" t="str">
            <v>BE-STD</v>
          </cell>
          <cell r="C2" t="str">
            <v>V</v>
          </cell>
          <cell r="D2" t="str">
            <v>Se</v>
          </cell>
          <cell r="E2" t="str">
            <v>.</v>
          </cell>
          <cell r="F2" t="str">
            <v>A</v>
          </cell>
          <cell r="G2" t="str">
            <v>N</v>
          </cell>
          <cell r="H2" t="str">
            <v>Y</v>
          </cell>
          <cell r="I2" t="str">
            <v>N</v>
          </cell>
          <cell r="J2" t="str">
            <v>.</v>
          </cell>
          <cell r="K2" t="str">
            <v>Not specified/unknown</v>
          </cell>
        </row>
        <row r="3">
          <cell r="A3" t="str">
            <v>Croatia</v>
          </cell>
          <cell r="B3" t="str">
            <v>HR-CNIPH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EU-2012</v>
          </cell>
        </row>
        <row r="4">
          <cell r="A4" t="str">
            <v>Cyprus</v>
          </cell>
          <cell r="B4" t="str">
            <v>CY-NOTIFIED_DISEASES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N</v>
          </cell>
          <cell r="H4" t="str">
            <v>Y</v>
          </cell>
          <cell r="I4" t="str">
            <v>N</v>
          </cell>
          <cell r="J4" t="str">
            <v>N</v>
          </cell>
          <cell r="K4" t="str">
            <v>EU-2008</v>
          </cell>
        </row>
        <row r="5">
          <cell r="A5" t="str">
            <v>Czechia</v>
          </cell>
          <cell r="B5" t="str">
            <v>CZ-STD</v>
          </cell>
          <cell r="C5" t="str">
            <v>Cp</v>
          </cell>
          <cell r="D5" t="str">
            <v>Co</v>
          </cell>
          <cell r="E5" t="str">
            <v>A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Y</v>
          </cell>
          <cell r="J5" t="str">
            <v>N</v>
          </cell>
          <cell r="K5" t="str">
            <v>Other</v>
          </cell>
        </row>
        <row r="6">
          <cell r="A6" t="str">
            <v>Denmark</v>
          </cell>
          <cell r="B6" t="str">
            <v>DK-LAB</v>
          </cell>
          <cell r="C6" t="str">
            <v>.</v>
          </cell>
          <cell r="D6" t="str">
            <v>.</v>
          </cell>
          <cell r="E6" t="str">
            <v>.</v>
          </cell>
          <cell r="F6" t="str">
            <v>C</v>
          </cell>
          <cell r="G6" t="str">
            <v>Y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Not specified/unknown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EU-2012</v>
          </cell>
        </row>
        <row r="8">
          <cell r="A8" t="str">
            <v>Finland</v>
          </cell>
          <cell r="B8" t="str">
            <v>FI-NIDR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EU-2012</v>
          </cell>
        </row>
        <row r="9">
          <cell r="A9" t="str">
            <v>France</v>
          </cell>
          <cell r="B9" t="str">
            <v>FR-STI</v>
          </cell>
          <cell r="C9" t="str">
            <v>V</v>
          </cell>
          <cell r="D9" t="str">
            <v>Se</v>
          </cell>
          <cell r="E9" t="str">
            <v>A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EU Case Definition (legacy/deprecated)</v>
          </cell>
        </row>
        <row r="10">
          <cell r="A10" t="str">
            <v>Hungary</v>
          </cell>
          <cell r="B10" t="str">
            <v>HU-STD SURVEILLANCE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N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EU-2008</v>
          </cell>
        </row>
        <row r="11">
          <cell r="A11" t="str">
            <v>Iceland</v>
          </cell>
          <cell r="B11" t="str">
            <v>IS-SUBJECT_TO_REGISTRATION</v>
          </cell>
          <cell r="C11" t="str">
            <v>Cp</v>
          </cell>
          <cell r="D11" t="str">
            <v>.</v>
          </cell>
          <cell r="E11" t="str">
            <v>P</v>
          </cell>
          <cell r="F11" t="str">
            <v>C</v>
          </cell>
          <cell r="G11" t="str">
            <v>.</v>
          </cell>
          <cell r="H11" t="str">
            <v>Y</v>
          </cell>
          <cell r="I11" t="str">
            <v>.</v>
          </cell>
          <cell r="J11" t="str">
            <v>.</v>
          </cell>
          <cell r="K11" t="str">
            <v>EU-2012</v>
          </cell>
        </row>
        <row r="12">
          <cell r="A12" t="str">
            <v>Ireland</v>
          </cell>
          <cell r="B12" t="str">
            <v>IE-CIDR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N</v>
          </cell>
          <cell r="K12" t="str">
            <v>Not specified/unknown</v>
          </cell>
        </row>
        <row r="13">
          <cell r="A13" t="str">
            <v>Italy</v>
          </cell>
          <cell r="B13" t="str">
            <v>IT-COA ISS- STI clin</v>
          </cell>
          <cell r="C13" t="str">
            <v>V</v>
          </cell>
          <cell r="D13" t="str">
            <v>Se</v>
          </cell>
          <cell r="E13" t="str">
            <v>P</v>
          </cell>
          <cell r="F13" t="str">
            <v>C</v>
          </cell>
          <cell r="G13" t="str">
            <v>N</v>
          </cell>
          <cell r="H13" t="str">
            <v>Y</v>
          </cell>
          <cell r="I13" t="str">
            <v>N</v>
          </cell>
          <cell r="J13" t="str">
            <v>N</v>
          </cell>
          <cell r="K13" t="str">
            <v>EU-2008</v>
          </cell>
        </row>
        <row r="14">
          <cell r="A14" t="str">
            <v>Latvia</v>
          </cell>
          <cell r="B14" t="str">
            <v>LV-BSN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Lithuania</v>
          </cell>
          <cell r="B15" t="str">
            <v>LT-COMMUNICABLE_DISEASES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N</v>
          </cell>
          <cell r="H15" t="str">
            <v>Y</v>
          </cell>
          <cell r="I15" t="str">
            <v>N</v>
          </cell>
          <cell r="J15" t="str">
            <v>N</v>
          </cell>
          <cell r="K15" t="str">
            <v>EU-2008</v>
          </cell>
        </row>
        <row r="16">
          <cell r="A16" t="str">
            <v>Luxembourg</v>
          </cell>
          <cell r="B16" t="str">
            <v>LU-SYSTEM1</v>
          </cell>
          <cell r="C16" t="str">
            <v>.</v>
          </cell>
          <cell r="D16" t="str">
            <v>.</v>
          </cell>
          <cell r="E16" t="str">
            <v>.</v>
          </cell>
          <cell r="F16" t="str">
            <v>C</v>
          </cell>
          <cell r="G16" t="str">
            <v>.</v>
          </cell>
          <cell r="H16" t="str">
            <v>.</v>
          </cell>
          <cell r="I16" t="str">
            <v>.</v>
          </cell>
          <cell r="J16" t="str">
            <v>.</v>
          </cell>
          <cell r="K16" t="str">
            <v>Not specified/unknown</v>
          </cell>
        </row>
        <row r="17">
          <cell r="A17" t="str">
            <v>Malta</v>
          </cell>
          <cell r="B17" t="str">
            <v>MT-DISEASE_SURVEILLANCE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EU-2018</v>
          </cell>
        </row>
        <row r="18">
          <cell r="A18" t="str">
            <v>Netherlands</v>
          </cell>
          <cell r="B18" t="str">
            <v>NL-STI</v>
          </cell>
          <cell r="C18" t="str">
            <v>V</v>
          </cell>
          <cell r="D18" t="str">
            <v>Se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Other</v>
          </cell>
        </row>
        <row r="19">
          <cell r="A19" t="str">
            <v>Norway</v>
          </cell>
          <cell r="B19" t="str">
            <v>NO-MSIS_CHLAMYDIA)</v>
          </cell>
          <cell r="C19" t="str">
            <v>Cp</v>
          </cell>
          <cell r="D19" t="str">
            <v>Co</v>
          </cell>
          <cell r="E19" t="str">
            <v>A</v>
          </cell>
          <cell r="F19" t="str">
            <v>C</v>
          </cell>
          <cell r="G19" t="str">
            <v>Y</v>
          </cell>
          <cell r="H19" t="str">
            <v>N</v>
          </cell>
          <cell r="I19" t="str">
            <v>N</v>
          </cell>
          <cell r="J19" t="str">
            <v>N</v>
          </cell>
          <cell r="K19" t="str">
            <v>Other</v>
          </cell>
        </row>
        <row r="20">
          <cell r="A20" t="str">
            <v>Poland</v>
          </cell>
          <cell r="B20" t="str">
            <v>PL-NATIONAL_SURVEILLANCE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N</v>
          </cell>
          <cell r="K20" t="str">
            <v>EU-2008</v>
          </cell>
        </row>
        <row r="21">
          <cell r="A21" t="str">
            <v>Portugal</v>
          </cell>
          <cell r="B21" t="str">
            <v>PT-LGV</v>
          </cell>
          <cell r="C21" t="str">
            <v>Cp</v>
          </cell>
          <cell r="D21" t="str">
            <v>Co</v>
          </cell>
          <cell r="E21" t="str">
            <v>A</v>
          </cell>
          <cell r="F21" t="str">
            <v>C</v>
          </cell>
          <cell r="G21" t="str">
            <v>N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EU-2012</v>
          </cell>
        </row>
        <row r="22">
          <cell r="A22" t="str">
            <v>Slovenia</v>
          </cell>
          <cell r="B22" t="str">
            <v>SI-SPOSUR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EU-2008</v>
          </cell>
        </row>
        <row r="23">
          <cell r="A23" t="str">
            <v>Spain</v>
          </cell>
          <cell r="B23" t="str">
            <v>ES-STATUTORY_DISEASES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EU-2012</v>
          </cell>
        </row>
        <row r="24">
          <cell r="A24" t="str">
            <v>United Kingdom</v>
          </cell>
          <cell r="B24" t="str">
            <v>UK-GUM-COM-LAB</v>
          </cell>
          <cell r="C24" t="str">
            <v>O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Y</v>
          </cell>
          <cell r="K24" t="str">
            <v>Other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19"/>
      <sheetName val="DDataSourceAll"/>
      <sheetName val="DataSourceAll2019"/>
      <sheetName val="DGender"/>
      <sheetName val="Gender2019"/>
      <sheetName val="CGender2019"/>
      <sheetName val="DAge"/>
      <sheetName val="Age_AER"/>
      <sheetName val="Age_AER_LT1"/>
      <sheetName val="Age_HEPBC"/>
      <sheetName val="AGE_MENI"/>
      <sheetName val="Age_MEASRUBE"/>
      <sheetName val="Age_STI"/>
      <sheetName val="Age_HIV"/>
      <sheetName val="Age2019"/>
      <sheetName val="CAge_AER"/>
      <sheetName val="CAge_AER_LT1"/>
      <sheetName val="CAge_HEPBC"/>
      <sheetName val="CAge_MENI"/>
      <sheetName val="CAge_MEASRUBE"/>
      <sheetName val="CAge_STI"/>
      <sheetName val="CAge_HIV"/>
      <sheetName val="CAge2019"/>
      <sheetName val="DAgeMale"/>
      <sheetName val="MaleAge_AER"/>
      <sheetName val="MaleAge_AER_LT1"/>
      <sheetName val="MaleAge_HEPBC"/>
      <sheetName val="MaleAge_MENI"/>
      <sheetName val="MaleAge_MEASRUBE"/>
      <sheetName val="MaleAge_STI"/>
      <sheetName val="MaleAge_HIV"/>
      <sheetName val="MaleAge2019"/>
      <sheetName val="DAgeFemale"/>
      <sheetName val="FemaleAge_AER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2019"/>
      <sheetName val="CAgeGender_AER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2019"/>
      <sheetName val="CAgeGenderCases_AER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2019"/>
      <sheetName val="DMonth"/>
      <sheetName val="Month2019"/>
      <sheetName val="CMonth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Bulgaria</v>
          </cell>
          <cell r="B2" t="str">
            <v>BG-STI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A</v>
          </cell>
          <cell r="G2" t="str">
            <v>.</v>
          </cell>
          <cell r="H2" t="str">
            <v>.</v>
          </cell>
          <cell r="I2" t="str">
            <v>Y</v>
          </cell>
          <cell r="J2" t="str">
            <v>Y</v>
          </cell>
          <cell r="K2" t="str">
            <v>EU-2002</v>
          </cell>
        </row>
        <row r="3">
          <cell r="A3" t="str">
            <v>Croatia</v>
          </cell>
          <cell r="B3" t="str">
            <v>HR-CNIPH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EU-2012</v>
          </cell>
        </row>
        <row r="4">
          <cell r="A4" t="str">
            <v>Cyprus</v>
          </cell>
          <cell r="B4" t="str">
            <v>CY-NOTIFIED_DISEASES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N</v>
          </cell>
          <cell r="H4" t="str">
            <v>Y</v>
          </cell>
          <cell r="I4" t="str">
            <v>Y</v>
          </cell>
          <cell r="J4" t="str">
            <v>N</v>
          </cell>
          <cell r="K4" t="str">
            <v>EU-2008</v>
          </cell>
        </row>
        <row r="5">
          <cell r="A5" t="str">
            <v>Czechia</v>
          </cell>
          <cell r="B5" t="str">
            <v>CZ-STD</v>
          </cell>
          <cell r="C5" t="str">
            <v>Cp</v>
          </cell>
          <cell r="D5" t="str">
            <v>Co</v>
          </cell>
          <cell r="E5" t="str">
            <v>A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Y</v>
          </cell>
          <cell r="J5" t="str">
            <v>N</v>
          </cell>
          <cell r="K5" t="str">
            <v>EU-2008</v>
          </cell>
        </row>
        <row r="6">
          <cell r="A6" t="str">
            <v>Denmark</v>
          </cell>
          <cell r="B6" t="str">
            <v>DK-LAB</v>
          </cell>
          <cell r="C6" t="str">
            <v>.</v>
          </cell>
          <cell r="D6" t="str">
            <v>.</v>
          </cell>
          <cell r="E6" t="str">
            <v>.</v>
          </cell>
          <cell r="F6" t="str">
            <v>C</v>
          </cell>
          <cell r="G6" t="str">
            <v>Y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Not specified/unknown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EU-2012</v>
          </cell>
        </row>
        <row r="8">
          <cell r="A8" t="str">
            <v>France</v>
          </cell>
          <cell r="B8" t="str">
            <v>FR-STI</v>
          </cell>
          <cell r="C8" t="str">
            <v>V</v>
          </cell>
          <cell r="D8" t="str">
            <v>Se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Y</v>
          </cell>
          <cell r="K8" t="str">
            <v>Not specified/unknown</v>
          </cell>
        </row>
        <row r="9">
          <cell r="A9" t="str">
            <v>Germany</v>
          </cell>
          <cell r="B9" t="str">
            <v>DE-SURVNET@RKI-7.3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Other</v>
          </cell>
        </row>
        <row r="10">
          <cell r="A10" t="str">
            <v>Hungary</v>
          </cell>
          <cell r="B10" t="str">
            <v>HU-STD SURVEILLANCE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N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EU-2008</v>
          </cell>
        </row>
        <row r="11">
          <cell r="A11" t="str">
            <v>Iceland</v>
          </cell>
          <cell r="B11" t="str">
            <v>IS-SUBJECT_TO_REGISTRATION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.</v>
          </cell>
          <cell r="J11" t="str">
            <v>.</v>
          </cell>
          <cell r="K11" t="str">
            <v>EU-2012</v>
          </cell>
        </row>
        <row r="12">
          <cell r="A12" t="str">
            <v>Ireland</v>
          </cell>
          <cell r="B12" t="str">
            <v>IE-CIDR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Italy</v>
          </cell>
          <cell r="B13" t="str">
            <v>IT-NRS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N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Other</v>
          </cell>
        </row>
        <row r="14">
          <cell r="A14" t="str">
            <v>Latvia</v>
          </cell>
          <cell r="B14" t="str">
            <v>LV-BSN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Lithuania</v>
          </cell>
          <cell r="B15" t="str">
            <v>LT-COMMUNICABLE_DISEASES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N</v>
          </cell>
          <cell r="J15" t="str">
            <v>N</v>
          </cell>
          <cell r="K15" t="str">
            <v>EU-2008</v>
          </cell>
        </row>
        <row r="16">
          <cell r="A16" t="str">
            <v>Luxembourg</v>
          </cell>
          <cell r="B16" t="str">
            <v>LU-SYSTEM1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EU-2002</v>
          </cell>
        </row>
        <row r="17">
          <cell r="A17" t="str">
            <v>Malta</v>
          </cell>
          <cell r="B17" t="str">
            <v>MT-DISEASE_SURVEILLANCE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EU-2018</v>
          </cell>
        </row>
        <row r="18">
          <cell r="A18" t="str">
            <v>Norway</v>
          </cell>
          <cell r="B18" t="str">
            <v>NO-MSIS_B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Poland</v>
          </cell>
          <cell r="B19" t="str">
            <v>PL-NATIONAL_SURVEILLANCE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Not specified/unknown</v>
          </cell>
        </row>
        <row r="20">
          <cell r="A20" t="str">
            <v>Portugal</v>
          </cell>
          <cell r="B20" t="str">
            <v>PT-CONGENITAL_SYPHILIS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N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EU-2012</v>
          </cell>
        </row>
        <row r="21">
          <cell r="A21" t="str">
            <v>Romania</v>
          </cell>
          <cell r="B21" t="str">
            <v>RO-RNSSy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N</v>
          </cell>
          <cell r="H21" t="str">
            <v>N</v>
          </cell>
          <cell r="I21" t="str">
            <v>Y</v>
          </cell>
          <cell r="J21" t="str">
            <v>N</v>
          </cell>
          <cell r="K21" t="str">
            <v>EU-2018</v>
          </cell>
        </row>
        <row r="22">
          <cell r="A22" t="str">
            <v>Slovakia</v>
          </cell>
          <cell r="B22" t="str">
            <v>SK-EPIS</v>
          </cell>
          <cell r="C22" t="str">
            <v>Cp</v>
          </cell>
          <cell r="D22" t="str">
            <v>Co</v>
          </cell>
          <cell r="E22" t="str">
            <v>A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EU-2012</v>
          </cell>
        </row>
        <row r="23">
          <cell r="A23" t="str">
            <v>Slovenia</v>
          </cell>
          <cell r="B23" t="str">
            <v>SI-SPOSUR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EU-2008</v>
          </cell>
        </row>
        <row r="24">
          <cell r="A24" t="str">
            <v>Spain</v>
          </cell>
          <cell r="B24" t="str">
            <v>ES-STATUTORY_DISEASES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EU-2012</v>
          </cell>
        </row>
        <row r="25">
          <cell r="A25" t="str">
            <v>Sweden</v>
          </cell>
          <cell r="B25" t="str">
            <v>SE-SMINET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N</v>
          </cell>
          <cell r="J25" t="str">
            <v>N</v>
          </cell>
          <cell r="K25" t="str">
            <v>EU-2012</v>
          </cell>
        </row>
        <row r="26">
          <cell r="A26" t="str">
            <v>United Kingdom</v>
          </cell>
          <cell r="B26" t="str">
            <v>UK-GUM-COM-LAB</v>
          </cell>
          <cell r="C26" t="str">
            <v>O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Y</v>
          </cell>
          <cell r="K26" t="str">
            <v>Other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19"/>
      <sheetName val="DDataSourceAll"/>
      <sheetName val="DataSourceAll2019"/>
      <sheetName val="DGender"/>
      <sheetName val="Gender2019"/>
      <sheetName val="CGender2019"/>
      <sheetName val="DAge"/>
      <sheetName val="Age_AER"/>
      <sheetName val="Age_AER_LT1"/>
      <sheetName val="Age_HEPBC"/>
      <sheetName val="AGE_MENI"/>
      <sheetName val="Age_MEASRUBE"/>
      <sheetName val="Age2019"/>
      <sheetName val="Age_HIV"/>
      <sheetName val="Age_CONSYPH"/>
      <sheetName val="CAge_AER"/>
      <sheetName val="CAge_AER_LT1"/>
      <sheetName val="CAge_HEPBC"/>
      <sheetName val="CAge_MENI"/>
      <sheetName val="CAge_MEASRUBE"/>
      <sheetName val="CAge2019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_MEASRUBE"/>
      <sheetName val="MaleAge2019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_MEASRUBE"/>
      <sheetName val="FemaleAge2019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_MEASRUBE"/>
      <sheetName val="CAgeGender2019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_MEASRUBE"/>
      <sheetName val="CAgeGenderCases2019"/>
      <sheetName val="CAgeGenderCases_HIV"/>
      <sheetName val="CAgeGenderCases_CONSYPH"/>
      <sheetName val="DMonth"/>
      <sheetName val="Month2019"/>
      <sheetName val="CMonth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A</v>
          </cell>
          <cell r="F2" t="str">
            <v>A</v>
          </cell>
          <cell r="G2" t="str">
            <v>Y</v>
          </cell>
          <cell r="H2" t="str">
            <v>N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BG-STI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.</v>
          </cell>
          <cell r="H3" t="str">
            <v>.</v>
          </cell>
          <cell r="I3" t="str">
            <v>Y</v>
          </cell>
          <cell r="J3" t="str">
            <v>Y</v>
          </cell>
          <cell r="K3" t="str">
            <v>EU-2002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EU-2008</v>
          </cell>
        </row>
        <row r="6">
          <cell r="A6" t="str">
            <v>Denmark</v>
          </cell>
          <cell r="B6" t="str">
            <v>DK-LAB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Other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EU-2012</v>
          </cell>
        </row>
        <row r="8">
          <cell r="A8" t="str">
            <v>Finland</v>
          </cell>
          <cell r="B8" t="str">
            <v>FI-NIDR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N</v>
          </cell>
          <cell r="I8" t="str">
            <v>N</v>
          </cell>
          <cell r="J8" t="str">
            <v>N</v>
          </cell>
          <cell r="K8" t="str">
            <v>EU-2012</v>
          </cell>
        </row>
        <row r="9">
          <cell r="A9" t="str">
            <v>Greece</v>
          </cell>
          <cell r="B9" t="str">
            <v>EL-STIs-Notifiable Diseases</v>
          </cell>
          <cell r="C9" t="str">
            <v>Cp</v>
          </cell>
          <cell r="D9" t="str">
            <v>Co</v>
          </cell>
          <cell r="E9" t="str">
            <v>A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N</v>
          </cell>
          <cell r="K9" t="str">
            <v>EU-2012</v>
          </cell>
        </row>
        <row r="10">
          <cell r="A10" t="str">
            <v>Hungary</v>
          </cell>
          <cell r="B10" t="str">
            <v>HU-STD SURVEILLANCE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N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EU-2008</v>
          </cell>
        </row>
        <row r="11">
          <cell r="A11" t="str">
            <v>Iceland</v>
          </cell>
          <cell r="B11" t="str">
            <v>IS-SUBJECT_TO_REGISTRATION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.</v>
          </cell>
          <cell r="J11" t="str">
            <v>.</v>
          </cell>
          <cell r="K11" t="str">
            <v>EU-2012</v>
          </cell>
        </row>
        <row r="12">
          <cell r="A12" t="str">
            <v>Ireland</v>
          </cell>
          <cell r="B12" t="str">
            <v>IE-CIDR_STI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Other</v>
          </cell>
        </row>
        <row r="13">
          <cell r="A13" t="str">
            <v>Italy</v>
          </cell>
          <cell r="B13" t="str">
            <v>IT-COA-ISS</v>
          </cell>
          <cell r="C13" t="str">
            <v>V</v>
          </cell>
          <cell r="D13" t="str">
            <v>Se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N</v>
          </cell>
          <cell r="I13" t="str">
            <v>N</v>
          </cell>
          <cell r="J13" t="str">
            <v>.</v>
          </cell>
          <cell r="K13" t="str">
            <v>EU-2008</v>
          </cell>
        </row>
        <row r="14">
          <cell r="A14" t="str">
            <v>Latvia</v>
          </cell>
          <cell r="B14" t="str">
            <v>LV-BSN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Lithuania</v>
          </cell>
          <cell r="B15" t="str">
            <v>LT-COMMUNICABLE_DISEASES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N</v>
          </cell>
          <cell r="H15" t="str">
            <v>Y</v>
          </cell>
          <cell r="I15" t="str">
            <v>N</v>
          </cell>
          <cell r="J15" t="str">
            <v>N</v>
          </cell>
          <cell r="K15" t="str">
            <v>EU-2008</v>
          </cell>
        </row>
        <row r="16">
          <cell r="A16" t="str">
            <v>Luxembourg</v>
          </cell>
          <cell r="B16" t="str">
            <v>LU-SYSTEM1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EU-2002</v>
          </cell>
        </row>
        <row r="17">
          <cell r="A17" t="str">
            <v>Malta</v>
          </cell>
          <cell r="B17" t="str">
            <v>MT-DISEASE_SURVEILLANCE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Y</v>
          </cell>
          <cell r="K17" t="str">
            <v>EU-2018</v>
          </cell>
        </row>
        <row r="18">
          <cell r="A18" t="str">
            <v>Netherlands</v>
          </cell>
          <cell r="B18" t="str">
            <v>NL-STI</v>
          </cell>
          <cell r="C18" t="str">
            <v>V</v>
          </cell>
          <cell r="D18" t="str">
            <v>Se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Other</v>
          </cell>
        </row>
        <row r="19">
          <cell r="A19" t="str">
            <v>Norway</v>
          </cell>
          <cell r="B19" t="str">
            <v>NO-MSIS_CHLAMYDIA)</v>
          </cell>
          <cell r="C19" t="str">
            <v>Cp</v>
          </cell>
          <cell r="D19" t="str">
            <v>Co</v>
          </cell>
          <cell r="E19" t="str">
            <v>A</v>
          </cell>
          <cell r="F19" t="str">
            <v>C</v>
          </cell>
          <cell r="G19" t="str">
            <v>Y</v>
          </cell>
          <cell r="H19" t="str">
            <v>N</v>
          </cell>
          <cell r="I19" t="str">
            <v>N</v>
          </cell>
          <cell r="J19" t="str">
            <v>N</v>
          </cell>
          <cell r="K19" t="str">
            <v>Other</v>
          </cell>
        </row>
        <row r="20">
          <cell r="A20" t="str">
            <v>Poland</v>
          </cell>
          <cell r="B20" t="str">
            <v>PL-NATIONAL_SURVEILLANCE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A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N</v>
          </cell>
          <cell r="K20" t="str">
            <v>Not specified/unknown</v>
          </cell>
        </row>
        <row r="21">
          <cell r="A21" t="str">
            <v>Portugal</v>
          </cell>
          <cell r="B21" t="str">
            <v>PT-CHLAM</v>
          </cell>
          <cell r="C21" t="str">
            <v>Cp</v>
          </cell>
          <cell r="D21" t="str">
            <v>Co</v>
          </cell>
          <cell r="E21" t="str">
            <v>A</v>
          </cell>
          <cell r="F21" t="str">
            <v>C</v>
          </cell>
          <cell r="G21" t="str">
            <v>N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EU-2012</v>
          </cell>
        </row>
        <row r="22">
          <cell r="A22" t="str">
            <v>Romania</v>
          </cell>
          <cell r="B22" t="str">
            <v>RO-RNSSy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N</v>
          </cell>
          <cell r="I22" t="str">
            <v>Y</v>
          </cell>
          <cell r="J22" t="str">
            <v>N</v>
          </cell>
          <cell r="K22" t="str">
            <v>EU-2018</v>
          </cell>
        </row>
        <row r="23">
          <cell r="A23" t="str">
            <v>Slovakia</v>
          </cell>
          <cell r="B23" t="str">
            <v>SK-EPIS</v>
          </cell>
          <cell r="C23" t="str">
            <v>Cp</v>
          </cell>
          <cell r="D23" t="str">
            <v>Co</v>
          </cell>
          <cell r="E23" t="str">
            <v>A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EU-2012</v>
          </cell>
        </row>
        <row r="24">
          <cell r="A24" t="str">
            <v>Slovenia</v>
          </cell>
          <cell r="B24" t="str">
            <v>SI-SPOSUR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Spain</v>
          </cell>
          <cell r="B25" t="str">
            <v>ES-STATUTORY_DISEASES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Sweden</v>
          </cell>
          <cell r="B26" t="str">
            <v>SE-SMINET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EU-2012</v>
          </cell>
        </row>
        <row r="27">
          <cell r="A27" t="str">
            <v>United Kingdom</v>
          </cell>
          <cell r="B27" t="str">
            <v>UK-GUM-COM-LAB</v>
          </cell>
          <cell r="C27" t="str">
            <v>O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Y</v>
          </cell>
          <cell r="K27" t="str">
            <v>Other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0000000}" name="Table240" displayName="Table240" ref="B3:L32" headerRowCount="0" totalsRowShown="0" headerRowDxfId="1124" dataDxfId="1123" tableBorderDxfId="1122" headerRowCellStyle="Normal 2" dataCellStyle="Normal 2">
  <tableColumns count="11">
    <tableColumn id="1" xr3:uid="{00000000-0010-0000-0000-000001000000}" name="Column1" headerRowDxfId="1121" dataDxfId="1120" headerRowCellStyle="Normal 2 2" dataCellStyle="Normal 2"/>
    <tableColumn id="2" xr3:uid="{00000000-0010-0000-0000-000002000000}" name="Column2" headerRowDxfId="1119" dataDxfId="1118" headerRowCellStyle="Normal 2 2" dataCellStyle="Normal 2"/>
    <tableColumn id="4" xr3:uid="{00000000-0010-0000-0000-000004000000}" name="Column4" headerRowDxfId="1117" dataDxfId="1116" headerRowCellStyle="Normal 2 2" dataCellStyle="Normal 2"/>
    <tableColumn id="5" xr3:uid="{00000000-0010-0000-0000-000005000000}" name="Column5" headerRowDxfId="1115" dataDxfId="1114" headerRowCellStyle="Normal 2 2" dataCellStyle="Normal 2"/>
    <tableColumn id="6" xr3:uid="{00000000-0010-0000-0000-000006000000}" name="Column6" headerRowDxfId="1113" dataDxfId="1112" headerRowCellStyle="Normal 2 2" dataCellStyle="Normal 2"/>
    <tableColumn id="7" xr3:uid="{00000000-0010-0000-0000-000007000000}" name="Column7" headerRowDxfId="1111" dataDxfId="1110" headerRowCellStyle="Normal 2 2" dataCellStyle="Normal 2"/>
    <tableColumn id="8" xr3:uid="{00000000-0010-0000-0000-000008000000}" name="Column8" headerRowDxfId="1109" dataDxfId="1108" headerRowCellStyle="Normal 2 2" dataCellStyle="Normal 2"/>
    <tableColumn id="9" xr3:uid="{00000000-0010-0000-0000-000009000000}" name="Column9" headerRowDxfId="1107" dataDxfId="1106" headerRowCellStyle="Normal 2 2" dataCellStyle="Normal 2"/>
    <tableColumn id="10" xr3:uid="{00000000-0010-0000-0000-00000A000000}" name="Column10" headerRowDxfId="1105" dataDxfId="1104" headerRowCellStyle="Normal 2 2" dataCellStyle="Normal 2"/>
    <tableColumn id="11" xr3:uid="{00000000-0010-0000-0000-00000B000000}" name="Column11" headerRowDxfId="1103" dataDxfId="1102" headerRowCellStyle="Normal 2 2" dataCellStyle="Normal 2"/>
    <tableColumn id="15" xr3:uid="{00000000-0010-0000-0000-00000F000000}" name="Column15" headerRowDxfId="1101" dataDxfId="1100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FA0D912-4A4F-47F5-852B-C2F191C86BCA}" name="Table245" displayName="Table245" ref="B3:L27" headerRowCount="0" totalsRowShown="0" headerRowDxfId="49" dataDxfId="48" tableBorderDxfId="47" headerRowCellStyle="Normal 2" dataCellStyle="Normal 2">
  <tableColumns count="11">
    <tableColumn id="1" xr3:uid="{A46D478A-C15E-44D8-A0EE-BA4FD2DC2A0E}" name="Column1" headerRowDxfId="46" dataDxfId="45" headerRowCellStyle="Normal 2 2" dataCellStyle="Normal 2">
      <calculatedColumnFormula>IF(ISBLANK([5]DDataSource!A2),"",[5]DDataSource!A2)</calculatedColumnFormula>
    </tableColumn>
    <tableColumn id="2" xr3:uid="{BAA0C631-BC7A-42D7-8973-6FEB478725DC}" name="Column2" headerRowDxfId="44" dataDxfId="43" headerRowCellStyle="Normal 2 2" dataCellStyle="Normal 2">
      <calculatedColumnFormula>IF(ISBLANK([5]DDataSource!B2),"",[5]DDataSource!B2)</calculatedColumnFormula>
    </tableColumn>
    <tableColumn id="4" xr3:uid="{7B65854F-A331-499C-B1AD-9B93BEEF2D6A}" name="Column4" headerRowDxfId="42" dataDxfId="41" headerRowCellStyle="Normal 2 2" dataCellStyle="Normal 2">
      <calculatedColumnFormula>IF(ISBLANK([5]DDataSource!C2),"",[5]DDataSource!C2)</calculatedColumnFormula>
    </tableColumn>
    <tableColumn id="5" xr3:uid="{55CAA809-CC22-4A9D-9F59-5001FAEA8A1C}" name="Column5" headerRowDxfId="40" dataDxfId="39" headerRowCellStyle="Normal 2 2" dataCellStyle="Normal 2">
      <calculatedColumnFormula>IF(ISBLANK([5]DDataSource!D2),"",[5]DDataSource!D2)</calculatedColumnFormula>
    </tableColumn>
    <tableColumn id="6" xr3:uid="{D134AF3C-F9A3-414D-A3B7-F6E396FD8757}" name="Column6" headerRowDxfId="38" dataDxfId="37" headerRowCellStyle="Normal 2 2" dataCellStyle="Normal 2">
      <calculatedColumnFormula>IF(ISBLANK([5]DDataSource!E2),"",[5]DDataSource!E2)</calculatedColumnFormula>
    </tableColumn>
    <tableColumn id="7" xr3:uid="{80A190EB-0BDF-4B52-9795-9788881E50F8}" name="Column7" headerRowDxfId="36" dataDxfId="35" headerRowCellStyle="Normal 2 2" dataCellStyle="Normal 2">
      <calculatedColumnFormula>IF(ISBLANK([5]DDataSource!F2),"",[5]DDataSource!F2)</calculatedColumnFormula>
    </tableColumn>
    <tableColumn id="8" xr3:uid="{A308AF39-EFDB-41A1-B376-D640CE8CF69A}" name="Column8" headerRowDxfId="34" dataDxfId="33" headerRowCellStyle="Normal 2 2" dataCellStyle="Normal 2">
      <calculatedColumnFormula>IF(ISBLANK([5]DDataSource!G2),"",[5]DDataSource!G2)</calculatedColumnFormula>
    </tableColumn>
    <tableColumn id="9" xr3:uid="{CA91C59E-81CA-44BA-A04C-B3447906C3FA}" name="Column9" headerRowDxfId="32" dataDxfId="31" headerRowCellStyle="Normal 2 2" dataCellStyle="Normal 2">
      <calculatedColumnFormula>IF(ISBLANK([5]DDataSource!H2),"",[5]DDataSource!H2)</calculatedColumnFormula>
    </tableColumn>
    <tableColumn id="10" xr3:uid="{6F7181BE-CB93-4374-91E0-E4C97E3A8B3C}" name="Column10" headerRowDxfId="30" dataDxfId="29" headerRowCellStyle="Normal 2 2" dataCellStyle="Normal 2">
      <calculatedColumnFormula>IF(ISBLANK([5]DDataSource!I2),"",[5]DDataSource!I2)</calculatedColumnFormula>
    </tableColumn>
    <tableColumn id="11" xr3:uid="{5F36DF84-6CF0-4F71-8199-6DFA46486EA2}" name="Column11" headerRowDxfId="28" dataDxfId="27" headerRowCellStyle="Normal 2 2" dataCellStyle="Normal 2">
      <calculatedColumnFormula>IF(ISBLANK([5]DDataSource!J2),"",[5]DDataSource!J2)</calculatedColumnFormula>
    </tableColumn>
    <tableColumn id="15" xr3:uid="{0D4DDA84-D2C8-457B-A19F-F40034E4DFBF}" name="Column15" headerRowDxfId="26" dataDxfId="25" headerRowCellStyle="Normal 2 2" dataCellStyle="Normal 2">
      <calculatedColumnFormula>IF(ISBLANK([5]DDataSource!K2),"",[5]DDataSource!K2)</calculatedColumnFormula>
    </tableColumn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8000000}" name="Table232" displayName="Table232" ref="B3:L27" headerRowCount="0" totalsRowShown="0" headerRowDxfId="924" dataDxfId="923" tableBorderDxfId="922" headerRowCellStyle="Normal 2" dataCellStyle="Normal 2">
  <tableColumns count="11">
    <tableColumn id="1" xr3:uid="{00000000-0010-0000-0800-000001000000}" name="Column1" headerRowDxfId="921" dataDxfId="920" headerRowCellStyle="Normal 2 2" dataCellStyle="Normal 2"/>
    <tableColumn id="2" xr3:uid="{00000000-0010-0000-0800-000002000000}" name="Column2" headerRowDxfId="919" dataDxfId="918" headerRowCellStyle="Normal 2 2" dataCellStyle="Normal 2"/>
    <tableColumn id="4" xr3:uid="{00000000-0010-0000-0800-000004000000}" name="Column4" headerRowDxfId="917" dataDxfId="916" headerRowCellStyle="Normal 2 2" dataCellStyle="Normal 2"/>
    <tableColumn id="5" xr3:uid="{00000000-0010-0000-0800-000005000000}" name="Column5" headerRowDxfId="915" dataDxfId="914" headerRowCellStyle="Normal 2 2" dataCellStyle="Normal 2"/>
    <tableColumn id="6" xr3:uid="{00000000-0010-0000-0800-000006000000}" name="Column6" headerRowDxfId="913" dataDxfId="912" headerRowCellStyle="Normal 2 2" dataCellStyle="Normal 2"/>
    <tableColumn id="7" xr3:uid="{00000000-0010-0000-0800-000007000000}" name="Column7" headerRowDxfId="911" dataDxfId="910" headerRowCellStyle="Normal 2 2" dataCellStyle="Normal 2"/>
    <tableColumn id="8" xr3:uid="{00000000-0010-0000-0800-000008000000}" name="Column8" headerRowDxfId="909" dataDxfId="908" headerRowCellStyle="Normal 2 2" dataCellStyle="Normal 2"/>
    <tableColumn id="9" xr3:uid="{00000000-0010-0000-0800-000009000000}" name="Column9" headerRowDxfId="907" dataDxfId="906" headerRowCellStyle="Normal 2 2" dataCellStyle="Normal 2"/>
    <tableColumn id="10" xr3:uid="{00000000-0010-0000-0800-00000A000000}" name="Column10" headerRowDxfId="905" dataDxfId="904" headerRowCellStyle="Normal 2 2" dataCellStyle="Normal 2"/>
    <tableColumn id="11" xr3:uid="{00000000-0010-0000-0800-00000B000000}" name="Column11" headerRowDxfId="903" dataDxfId="902" headerRowCellStyle="Normal 2 2" dataCellStyle="Normal 2"/>
    <tableColumn id="15" xr3:uid="{00000000-0010-0000-0800-00000F000000}" name="Column15" headerRowDxfId="901" dataDxfId="900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9000000}" name="Table231" displayName="Table231" ref="B3:L29" headerRowCount="0" totalsRowShown="0" headerRowDxfId="899" dataDxfId="898" tableBorderDxfId="897" headerRowCellStyle="Normal 2" dataCellStyle="Normal 2">
  <tableColumns count="11">
    <tableColumn id="1" xr3:uid="{00000000-0010-0000-0900-000001000000}" name="Column1" headerRowDxfId="896" dataDxfId="895" headerRowCellStyle="Normal 2 2" dataCellStyle="Normal 2"/>
    <tableColumn id="2" xr3:uid="{00000000-0010-0000-0900-000002000000}" name="Column2" headerRowDxfId="894" dataDxfId="893" headerRowCellStyle="Normal 2 2" dataCellStyle="Normal 2"/>
    <tableColumn id="4" xr3:uid="{00000000-0010-0000-0900-000004000000}" name="Column4" headerRowDxfId="892" dataDxfId="891" headerRowCellStyle="Normal 2 2" dataCellStyle="Normal 2"/>
    <tableColumn id="5" xr3:uid="{00000000-0010-0000-0900-000005000000}" name="Column5" headerRowDxfId="890" dataDxfId="889" headerRowCellStyle="Normal 2 2" dataCellStyle="Normal 2"/>
    <tableColumn id="6" xr3:uid="{00000000-0010-0000-0900-000006000000}" name="Column6" headerRowDxfId="888" dataDxfId="887" headerRowCellStyle="Normal 2 2" dataCellStyle="Normal 2"/>
    <tableColumn id="7" xr3:uid="{00000000-0010-0000-0900-000007000000}" name="Column7" headerRowDxfId="886" dataDxfId="885" headerRowCellStyle="Normal 2 2" dataCellStyle="Normal 2"/>
    <tableColumn id="8" xr3:uid="{00000000-0010-0000-0900-000008000000}" name="Column8" headerRowDxfId="884" dataDxfId="883" headerRowCellStyle="Normal 2 2" dataCellStyle="Normal 2"/>
    <tableColumn id="9" xr3:uid="{00000000-0010-0000-0900-000009000000}" name="Column9" headerRowDxfId="882" dataDxfId="881" headerRowCellStyle="Normal 2 2" dataCellStyle="Normal 2"/>
    <tableColumn id="10" xr3:uid="{00000000-0010-0000-0900-00000A000000}" name="Column10" headerRowDxfId="880" dataDxfId="879" headerRowCellStyle="Normal 2 2" dataCellStyle="Normal 2"/>
    <tableColumn id="11" xr3:uid="{00000000-0010-0000-0900-00000B000000}" name="Column11" headerRowDxfId="878" dataDxfId="877" headerRowCellStyle="Normal 2 2" dataCellStyle="Normal 2"/>
    <tableColumn id="15" xr3:uid="{00000000-0010-0000-0900-00000F000000}" name="Column15" headerRowDxfId="876" dataDxfId="875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A000000}" name="Table230" displayName="Table230" ref="B3:L30" headerRowCount="0" totalsRowShown="0" headerRowDxfId="874" dataDxfId="873" tableBorderDxfId="872" headerRowCellStyle="Normal 2" dataCellStyle="Normal 2">
  <tableColumns count="11">
    <tableColumn id="1" xr3:uid="{00000000-0010-0000-0A00-000001000000}" name="Column1" headerRowDxfId="871" dataDxfId="870" headerRowCellStyle="Normal 2 2" dataCellStyle="Normal 2"/>
    <tableColumn id="2" xr3:uid="{00000000-0010-0000-0A00-000002000000}" name="Column2" headerRowDxfId="869" dataDxfId="868" headerRowCellStyle="Normal 2 2" dataCellStyle="Normal 2"/>
    <tableColumn id="4" xr3:uid="{00000000-0010-0000-0A00-000004000000}" name="Column4" headerRowDxfId="867" dataDxfId="866" headerRowCellStyle="Normal 2 2" dataCellStyle="Normal 2"/>
    <tableColumn id="5" xr3:uid="{00000000-0010-0000-0A00-000005000000}" name="Column5" headerRowDxfId="865" dataDxfId="864" headerRowCellStyle="Normal 2 2" dataCellStyle="Normal 2"/>
    <tableColumn id="6" xr3:uid="{00000000-0010-0000-0A00-000006000000}" name="Column6" headerRowDxfId="863" dataDxfId="862" headerRowCellStyle="Normal 2 2" dataCellStyle="Normal 2"/>
    <tableColumn id="7" xr3:uid="{00000000-0010-0000-0A00-000007000000}" name="Column7" headerRowDxfId="861" dataDxfId="860" headerRowCellStyle="Normal 2 2" dataCellStyle="Normal 2"/>
    <tableColumn id="8" xr3:uid="{00000000-0010-0000-0A00-000008000000}" name="Column8" headerRowDxfId="859" dataDxfId="858" headerRowCellStyle="Normal 2 2" dataCellStyle="Normal 2"/>
    <tableColumn id="9" xr3:uid="{00000000-0010-0000-0A00-000009000000}" name="Column9" headerRowDxfId="857" dataDxfId="856" headerRowCellStyle="Normal 2 2" dataCellStyle="Normal 2"/>
    <tableColumn id="10" xr3:uid="{00000000-0010-0000-0A00-00000A000000}" name="Column10" headerRowDxfId="855" dataDxfId="854" headerRowCellStyle="Normal 2 2" dataCellStyle="Normal 2"/>
    <tableColumn id="11" xr3:uid="{00000000-0010-0000-0A00-00000B000000}" name="Column11" headerRowDxfId="853" dataDxfId="852" headerRowCellStyle="Normal 2 2" dataCellStyle="Normal 2"/>
    <tableColumn id="15" xr3:uid="{00000000-0010-0000-0A00-00000F000000}" name="Column15" headerRowDxfId="851" dataDxfId="850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B000000}" name="Table229" displayName="Table229" ref="B3:L31" headerRowCount="0" totalsRowShown="0" headerRowDxfId="849" dataDxfId="848" tableBorderDxfId="847" headerRowCellStyle="Normal 2" dataCellStyle="Normal 2">
  <tableColumns count="11">
    <tableColumn id="1" xr3:uid="{00000000-0010-0000-0B00-000001000000}" name="Column1" headerRowDxfId="846" dataDxfId="845" headerRowCellStyle="Normal 2 2" dataCellStyle="Normal 2"/>
    <tableColumn id="2" xr3:uid="{00000000-0010-0000-0B00-000002000000}" name="Column2" headerRowDxfId="844" dataDxfId="843" headerRowCellStyle="Normal 2 2" dataCellStyle="Normal 2"/>
    <tableColumn id="4" xr3:uid="{00000000-0010-0000-0B00-000004000000}" name="Column4" headerRowDxfId="842" dataDxfId="841" headerRowCellStyle="Normal 2 2" dataCellStyle="Normal 2"/>
    <tableColumn id="5" xr3:uid="{00000000-0010-0000-0B00-000005000000}" name="Column5" headerRowDxfId="840" dataDxfId="839" headerRowCellStyle="Normal 2 2" dataCellStyle="Normal 2"/>
    <tableColumn id="6" xr3:uid="{00000000-0010-0000-0B00-000006000000}" name="Column6" headerRowDxfId="838" dataDxfId="837" headerRowCellStyle="Normal 2 2" dataCellStyle="Normal 2"/>
    <tableColumn id="7" xr3:uid="{00000000-0010-0000-0B00-000007000000}" name="Column7" headerRowDxfId="836" dataDxfId="835" headerRowCellStyle="Normal 2 2" dataCellStyle="Normal 2"/>
    <tableColumn id="8" xr3:uid="{00000000-0010-0000-0B00-000008000000}" name="Column8" headerRowDxfId="834" dataDxfId="833" headerRowCellStyle="Normal 2 2" dataCellStyle="Normal 2"/>
    <tableColumn id="9" xr3:uid="{00000000-0010-0000-0B00-000009000000}" name="Column9" headerRowDxfId="832" dataDxfId="831" headerRowCellStyle="Normal 2 2" dataCellStyle="Normal 2"/>
    <tableColumn id="10" xr3:uid="{00000000-0010-0000-0B00-00000A000000}" name="Column10" headerRowDxfId="830" dataDxfId="829" headerRowCellStyle="Normal 2 2" dataCellStyle="Normal 2"/>
    <tableColumn id="11" xr3:uid="{00000000-0010-0000-0B00-00000B000000}" name="Column11" headerRowDxfId="828" dataDxfId="827" headerRowCellStyle="Normal 2 2" dataCellStyle="Normal 2"/>
    <tableColumn id="15" xr3:uid="{00000000-0010-0000-0B00-00000F000000}" name="Column15" headerRowDxfId="826" dataDxfId="825" headerRowCellStyle="Normal 2 2" dataCellStyle="Normal 2"/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C000000}" name="Table228" displayName="Table228" ref="B3:L27" headerRowCount="0" totalsRowShown="0" headerRowDxfId="824" dataDxfId="823" tableBorderDxfId="822" headerRowCellStyle="Normal 2" dataCellStyle="Normal 2">
  <tableColumns count="11">
    <tableColumn id="1" xr3:uid="{00000000-0010-0000-0C00-000001000000}" name="Column1" headerRowDxfId="821" dataDxfId="820" headerRowCellStyle="Normal 2 2" dataCellStyle="Normal 2"/>
    <tableColumn id="2" xr3:uid="{00000000-0010-0000-0C00-000002000000}" name="Column2" headerRowDxfId="819" dataDxfId="818" headerRowCellStyle="Normal 2 2" dataCellStyle="Normal 2"/>
    <tableColumn id="4" xr3:uid="{00000000-0010-0000-0C00-000004000000}" name="Column4" headerRowDxfId="817" dataDxfId="816" headerRowCellStyle="Normal 2 2" dataCellStyle="Normal 2"/>
    <tableColumn id="5" xr3:uid="{00000000-0010-0000-0C00-000005000000}" name="Column5" headerRowDxfId="815" dataDxfId="814" headerRowCellStyle="Normal 2 2" dataCellStyle="Normal 2"/>
    <tableColumn id="6" xr3:uid="{00000000-0010-0000-0C00-000006000000}" name="Column6" headerRowDxfId="813" dataDxfId="812" headerRowCellStyle="Normal 2 2" dataCellStyle="Normal 2"/>
    <tableColumn id="7" xr3:uid="{00000000-0010-0000-0C00-000007000000}" name="Column7" headerRowDxfId="811" dataDxfId="810" headerRowCellStyle="Normal 2 2" dataCellStyle="Normal 2"/>
    <tableColumn id="8" xr3:uid="{00000000-0010-0000-0C00-000008000000}" name="Column8" headerRowDxfId="809" dataDxfId="808" headerRowCellStyle="Normal 2 2" dataCellStyle="Normal 2"/>
    <tableColumn id="9" xr3:uid="{00000000-0010-0000-0C00-000009000000}" name="Column9" headerRowDxfId="807" dataDxfId="806" headerRowCellStyle="Normal 2 2" dataCellStyle="Normal 2"/>
    <tableColumn id="10" xr3:uid="{00000000-0010-0000-0C00-00000A000000}" name="Column10" headerRowDxfId="805" dataDxfId="804" headerRowCellStyle="Normal 2 2" dataCellStyle="Normal 2"/>
    <tableColumn id="11" xr3:uid="{00000000-0010-0000-0C00-00000B000000}" name="Column11" headerRowDxfId="803" dataDxfId="802" headerRowCellStyle="Normal 2 2" dataCellStyle="Normal 2"/>
    <tableColumn id="15" xr3:uid="{00000000-0010-0000-0C00-00000F000000}" name="Column15" headerRowDxfId="801" dataDxfId="800" headerRowCellStyle="Normal 2 2" dataCellStyle="Normal 2"/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ADBE480-CCE7-4246-A0FD-1D8C009E7674}" name="Table242" displayName="Table242" ref="B3:L30" headerRowCount="0" totalsRowShown="0" headerRowDxfId="124" dataDxfId="123" tableBorderDxfId="122" headerRowCellStyle="Normal 2" dataCellStyle="Normal 2">
  <tableColumns count="11">
    <tableColumn id="1" xr3:uid="{7DB5C3A9-62A8-4963-9D49-85CEB8A27A64}" name="Column1" headerRowDxfId="121" dataDxfId="120" headerRowCellStyle="Normal 2 2" dataCellStyle="Normal 2">
      <calculatedColumnFormula>IF(ISBLANK([2]DDataSource!A2),"",[2]DDataSource!A2)</calculatedColumnFormula>
    </tableColumn>
    <tableColumn id="2" xr3:uid="{1E75A782-6518-4723-9542-7C8429EB502B}" name="Column2" headerRowDxfId="119" dataDxfId="118" headerRowCellStyle="Normal 2 2" dataCellStyle="Normal 2">
      <calculatedColumnFormula>IF(ISBLANK([2]DDataSource!B2),"",[2]DDataSource!B2)</calculatedColumnFormula>
    </tableColumn>
    <tableColumn id="4" xr3:uid="{F50FC328-A569-48B3-B520-0E8EB1DE5541}" name="Column4" headerRowDxfId="117" dataDxfId="116" headerRowCellStyle="Normal 2 2" dataCellStyle="Normal 2">
      <calculatedColumnFormula>IF(ISBLANK([2]DDataSource!C2),"",[2]DDataSource!C2)</calculatedColumnFormula>
    </tableColumn>
    <tableColumn id="5" xr3:uid="{C3D48329-407E-4828-B960-A16AF4476186}" name="Column5" headerRowDxfId="115" dataDxfId="114" headerRowCellStyle="Normal 2 2" dataCellStyle="Normal 2">
      <calculatedColumnFormula>IF(ISBLANK([2]DDataSource!D2),"",[2]DDataSource!D2)</calculatedColumnFormula>
    </tableColumn>
    <tableColumn id="6" xr3:uid="{E90DDC80-35D5-4CB4-BCC4-7F9F480BFDF0}" name="Column6" headerRowDxfId="113" dataDxfId="112" headerRowCellStyle="Normal 2 2" dataCellStyle="Normal 2">
      <calculatedColumnFormula>IF(ISBLANK([2]DDataSource!E2),"",[2]DDataSource!E2)</calculatedColumnFormula>
    </tableColumn>
    <tableColumn id="7" xr3:uid="{63A9793C-6AE4-4099-8A29-F6844D4B512A}" name="Column7" headerRowDxfId="111" dataDxfId="110" headerRowCellStyle="Normal 2 2" dataCellStyle="Normal 2">
      <calculatedColumnFormula>IF(ISBLANK([2]DDataSource!F2),"",[2]DDataSource!F2)</calculatedColumnFormula>
    </tableColumn>
    <tableColumn id="8" xr3:uid="{62CF77A6-0AC5-4BE2-8CF6-BA88FB8D9030}" name="Column8" headerRowDxfId="109" dataDxfId="108" headerRowCellStyle="Normal 2 2" dataCellStyle="Normal 2">
      <calculatedColumnFormula>IF(ISBLANK([2]DDataSource!G2),"",[2]DDataSource!G2)</calculatedColumnFormula>
    </tableColumn>
    <tableColumn id="9" xr3:uid="{33E98E38-E830-48A0-84BF-3DEC28A0B09E}" name="Column9" headerRowDxfId="107" dataDxfId="106" headerRowCellStyle="Normal 2 2" dataCellStyle="Normal 2">
      <calculatedColumnFormula>IF(ISBLANK([2]DDataSource!H2),"",[2]DDataSource!H2)</calculatedColumnFormula>
    </tableColumn>
    <tableColumn id="10" xr3:uid="{E027A454-13EC-4CC8-966B-1E7B24F6DAEC}" name="Column10" headerRowDxfId="105" dataDxfId="104" headerRowCellStyle="Normal 2 2" dataCellStyle="Normal 2">
      <calculatedColumnFormula>IF(ISBLANK([2]DDataSource!I2),"",[2]DDataSource!I2)</calculatedColumnFormula>
    </tableColumn>
    <tableColumn id="11" xr3:uid="{7CBB7012-04EA-45F2-BC42-A59E81BB01DD}" name="Column11" headerRowDxfId="103" dataDxfId="102" headerRowCellStyle="Normal 2 2" dataCellStyle="Normal 2">
      <calculatedColumnFormula>IF(ISBLANK([2]DDataSource!J2),"",[2]DDataSource!J2)</calculatedColumnFormula>
    </tableColumn>
    <tableColumn id="15" xr3:uid="{3CCD9C30-24F1-4270-AEA5-3F2D147A6C4B}" name="Column15" headerRowDxfId="101" dataDxfId="100" headerRowCellStyle="Normal 2 2" dataCellStyle="Normal 2">
      <calculatedColumnFormula>IF(ISBLANK([2]DDataSource!K2),"",[2]DDataSource!K2)</calculatedColumnFormula>
    </tableColumn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D000000}" name="Table227" displayName="Table227" ref="B3:L31" headerRowCount="0" totalsRowShown="0" headerRowDxfId="799" dataDxfId="798" tableBorderDxfId="797" headerRowCellStyle="Normal 2" dataCellStyle="Normal 2">
  <tableColumns count="11">
    <tableColumn id="1" xr3:uid="{00000000-0010-0000-0D00-000001000000}" name="Column1" headerRowDxfId="796" dataDxfId="795" headerRowCellStyle="Normal 2 2" dataCellStyle="Normal 2"/>
    <tableColumn id="2" xr3:uid="{00000000-0010-0000-0D00-000002000000}" name="Column2" headerRowDxfId="794" dataDxfId="793" headerRowCellStyle="Normal 2 2" dataCellStyle="Normal 2"/>
    <tableColumn id="4" xr3:uid="{00000000-0010-0000-0D00-000004000000}" name="Column4" headerRowDxfId="792" dataDxfId="791" headerRowCellStyle="Normal 2 2" dataCellStyle="Normal 2"/>
    <tableColumn id="5" xr3:uid="{00000000-0010-0000-0D00-000005000000}" name="Column5" headerRowDxfId="790" dataDxfId="789" headerRowCellStyle="Normal 2 2" dataCellStyle="Normal 2"/>
    <tableColumn id="6" xr3:uid="{00000000-0010-0000-0D00-000006000000}" name="Column6" headerRowDxfId="788" dataDxfId="787" headerRowCellStyle="Normal 2 2" dataCellStyle="Normal 2"/>
    <tableColumn id="7" xr3:uid="{00000000-0010-0000-0D00-000007000000}" name="Column7" headerRowDxfId="786" dataDxfId="785" headerRowCellStyle="Normal 2 2" dataCellStyle="Normal 2"/>
    <tableColumn id="8" xr3:uid="{00000000-0010-0000-0D00-000008000000}" name="Column8" headerRowDxfId="784" dataDxfId="783" headerRowCellStyle="Normal 2 2" dataCellStyle="Normal 2"/>
    <tableColumn id="9" xr3:uid="{00000000-0010-0000-0D00-000009000000}" name="Column9" headerRowDxfId="782" dataDxfId="781" headerRowCellStyle="Normal 2 2" dataCellStyle="Normal 2"/>
    <tableColumn id="10" xr3:uid="{00000000-0010-0000-0D00-00000A000000}" name="Column10" headerRowDxfId="780" dataDxfId="779" headerRowCellStyle="Normal 2 2" dataCellStyle="Normal 2"/>
    <tableColumn id="11" xr3:uid="{00000000-0010-0000-0D00-00000B000000}" name="Column11" headerRowDxfId="778" dataDxfId="777" headerRowCellStyle="Normal 2 2" dataCellStyle="Normal 2"/>
    <tableColumn id="15" xr3:uid="{00000000-0010-0000-0D00-00000F000000}" name="Column15" headerRowDxfId="776" dataDxfId="775" headerRowCellStyle="Normal 2 2" dataCellStyle="Normal 2"/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E000000}" name="Table226" displayName="Table226" ref="B3:L32" headerRowCount="0" totalsRowShown="0" headerRowDxfId="774" dataDxfId="773" tableBorderDxfId="772" headerRowCellStyle="Normal 2" dataCellStyle="Normal 2">
  <tableColumns count="11">
    <tableColumn id="1" xr3:uid="{00000000-0010-0000-0E00-000001000000}" name="Column1" headerRowDxfId="771" dataDxfId="770" headerRowCellStyle="Normal 2 2" dataCellStyle="Normal 2"/>
    <tableColumn id="2" xr3:uid="{00000000-0010-0000-0E00-000002000000}" name="Column2" headerRowDxfId="769" dataDxfId="768" headerRowCellStyle="Normal 2 2" dataCellStyle="Normal 2"/>
    <tableColumn id="4" xr3:uid="{00000000-0010-0000-0E00-000004000000}" name="Column4" headerRowDxfId="767" dataDxfId="766" headerRowCellStyle="Normal 2 2" dataCellStyle="Normal 2"/>
    <tableColumn id="5" xr3:uid="{00000000-0010-0000-0E00-000005000000}" name="Column5" headerRowDxfId="765" dataDxfId="764" headerRowCellStyle="Normal 2 2" dataCellStyle="Normal 2"/>
    <tableColumn id="6" xr3:uid="{00000000-0010-0000-0E00-000006000000}" name="Column6" headerRowDxfId="763" dataDxfId="762" headerRowCellStyle="Normal 2 2" dataCellStyle="Normal 2"/>
    <tableColumn id="7" xr3:uid="{00000000-0010-0000-0E00-000007000000}" name="Column7" headerRowDxfId="761" dataDxfId="760" headerRowCellStyle="Normal 2 2" dataCellStyle="Normal 2"/>
    <tableColumn id="8" xr3:uid="{00000000-0010-0000-0E00-000008000000}" name="Column8" headerRowDxfId="759" dataDxfId="758" headerRowCellStyle="Normal 2 2" dataCellStyle="Normal 2"/>
    <tableColumn id="9" xr3:uid="{00000000-0010-0000-0E00-000009000000}" name="Column9" headerRowDxfId="757" dataDxfId="756" headerRowCellStyle="Normal 2 2" dataCellStyle="Normal 2"/>
    <tableColumn id="10" xr3:uid="{00000000-0010-0000-0E00-00000A000000}" name="Column10" headerRowDxfId="755" dataDxfId="754" headerRowCellStyle="Normal 2 2" dataCellStyle="Normal 2"/>
    <tableColumn id="11" xr3:uid="{00000000-0010-0000-0E00-00000B000000}" name="Column11" headerRowDxfId="753" dataDxfId="752" headerRowCellStyle="Normal 2 2" dataCellStyle="Normal 2"/>
    <tableColumn id="15" xr3:uid="{00000000-0010-0000-0E00-00000F000000}" name="Column15" headerRowDxfId="751" dataDxfId="750" headerRowCellStyle="Normal 2 2" dataCellStyle="Normal 2"/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F000000}" name="Table225" displayName="Table225" ref="B3:L29" headerRowCount="0" totalsRowShown="0" headerRowDxfId="749" dataDxfId="748" tableBorderDxfId="747" headerRowCellStyle="Normal 2" dataCellStyle="Normal 2">
  <tableColumns count="11">
    <tableColumn id="1" xr3:uid="{00000000-0010-0000-0F00-000001000000}" name="Column1" headerRowDxfId="746" dataDxfId="745" headerRowCellStyle="Normal 2 2" dataCellStyle="Normal 2"/>
    <tableColumn id="2" xr3:uid="{00000000-0010-0000-0F00-000002000000}" name="Column2" headerRowDxfId="744" dataDxfId="743" headerRowCellStyle="Normal 2 2" dataCellStyle="Normal 2"/>
    <tableColumn id="4" xr3:uid="{00000000-0010-0000-0F00-000004000000}" name="Column4" headerRowDxfId="742" dataDxfId="741" headerRowCellStyle="Normal 2 2" dataCellStyle="Normal 2"/>
    <tableColumn id="5" xr3:uid="{00000000-0010-0000-0F00-000005000000}" name="Column5" headerRowDxfId="740" dataDxfId="739" headerRowCellStyle="Normal 2 2" dataCellStyle="Normal 2"/>
    <tableColumn id="6" xr3:uid="{00000000-0010-0000-0F00-000006000000}" name="Column6" headerRowDxfId="738" dataDxfId="737" headerRowCellStyle="Normal 2 2" dataCellStyle="Normal 2"/>
    <tableColumn id="7" xr3:uid="{00000000-0010-0000-0F00-000007000000}" name="Column7" headerRowDxfId="736" dataDxfId="735" headerRowCellStyle="Normal 2 2" dataCellStyle="Normal 2"/>
    <tableColumn id="8" xr3:uid="{00000000-0010-0000-0F00-000008000000}" name="Column8" headerRowDxfId="734" dataDxfId="733" headerRowCellStyle="Normal 2 2" dataCellStyle="Normal 2"/>
    <tableColumn id="9" xr3:uid="{00000000-0010-0000-0F00-000009000000}" name="Column9" headerRowDxfId="732" dataDxfId="731" headerRowCellStyle="Normal 2 2" dataCellStyle="Normal 2"/>
    <tableColumn id="10" xr3:uid="{00000000-0010-0000-0F00-00000A000000}" name="Column10" headerRowDxfId="730" dataDxfId="729" headerRowCellStyle="Normal 2 2" dataCellStyle="Normal 2"/>
    <tableColumn id="11" xr3:uid="{00000000-0010-0000-0F00-00000B000000}" name="Column11" headerRowDxfId="728" dataDxfId="727" headerRowCellStyle="Normal 2 2" dataCellStyle="Normal 2"/>
    <tableColumn id="15" xr3:uid="{00000000-0010-0000-0F00-00000F000000}" name="Column15" headerRowDxfId="726" dataDxfId="725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1000000}" name="Table239" displayName="Table239" ref="B3:L28" headerRowCount="0" totalsRowShown="0" headerRowDxfId="1099" dataDxfId="1098" tableBorderDxfId="1097" headerRowCellStyle="Normal 2" dataCellStyle="Normal 2">
  <tableColumns count="11">
    <tableColumn id="1" xr3:uid="{00000000-0010-0000-0100-000001000000}" name="Column1" headerRowDxfId="1096" dataDxfId="1095" headerRowCellStyle="Normal 2 2" dataCellStyle="Normal 2"/>
    <tableColumn id="2" xr3:uid="{00000000-0010-0000-0100-000002000000}" name="Column2" headerRowDxfId="1094" dataDxfId="1093" headerRowCellStyle="Normal 2 2" dataCellStyle="Normal 2"/>
    <tableColumn id="4" xr3:uid="{00000000-0010-0000-0100-000004000000}" name="Column4" headerRowDxfId="1092" dataDxfId="1091" headerRowCellStyle="Normal 2 2" dataCellStyle="Normal 2"/>
    <tableColumn id="5" xr3:uid="{00000000-0010-0000-0100-000005000000}" name="Column5" headerRowDxfId="1090" dataDxfId="1089" headerRowCellStyle="Normal 2 2" dataCellStyle="Normal 2"/>
    <tableColumn id="6" xr3:uid="{00000000-0010-0000-0100-000006000000}" name="Column6" headerRowDxfId="1088" dataDxfId="1087" headerRowCellStyle="Normal 2 2" dataCellStyle="Normal 2"/>
    <tableColumn id="7" xr3:uid="{00000000-0010-0000-0100-000007000000}" name="Column7" headerRowDxfId="1086" dataDxfId="1085" headerRowCellStyle="Normal 2 2" dataCellStyle="Normal 2"/>
    <tableColumn id="8" xr3:uid="{00000000-0010-0000-0100-000008000000}" name="Column8" headerRowDxfId="1084" dataDxfId="1083" headerRowCellStyle="Normal 2 2" dataCellStyle="Normal 2"/>
    <tableColumn id="9" xr3:uid="{00000000-0010-0000-0100-000009000000}" name="Column9" headerRowDxfId="1082" dataDxfId="1081" headerRowCellStyle="Normal 2 2" dataCellStyle="Normal 2"/>
    <tableColumn id="10" xr3:uid="{00000000-0010-0000-0100-00000A000000}" name="Column10" headerRowDxfId="1080" dataDxfId="1079" headerRowCellStyle="Normal 2 2" dataCellStyle="Normal 2"/>
    <tableColumn id="11" xr3:uid="{00000000-0010-0000-0100-00000B000000}" name="Column11" headerRowDxfId="1078" dataDxfId="1077" headerRowCellStyle="Normal 2 2" dataCellStyle="Normal 2"/>
    <tableColumn id="15" xr3:uid="{00000000-0010-0000-0100-00000F000000}" name="Column15" headerRowDxfId="1076" dataDxfId="1075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0000000}" name="Table224" displayName="Table224" ref="B3:L31" headerRowCount="0" totalsRowShown="0" headerRowDxfId="724" dataDxfId="723" tableBorderDxfId="722" headerRowCellStyle="Normal 2" dataCellStyle="Normal 2">
  <tableColumns count="11">
    <tableColumn id="1" xr3:uid="{00000000-0010-0000-1000-000001000000}" name="Column1" headerRowDxfId="721" dataDxfId="720" headerRowCellStyle="Normal 2 2" dataCellStyle="Normal 2"/>
    <tableColumn id="2" xr3:uid="{00000000-0010-0000-1000-000002000000}" name="Column2" headerRowDxfId="719" dataDxfId="718" headerRowCellStyle="Normal 2 2" dataCellStyle="Normal 2"/>
    <tableColumn id="4" xr3:uid="{00000000-0010-0000-1000-000004000000}" name="Column4" headerRowDxfId="717" dataDxfId="716" headerRowCellStyle="Normal 2 2" dataCellStyle="Normal 2"/>
    <tableColumn id="5" xr3:uid="{00000000-0010-0000-1000-000005000000}" name="Column5" headerRowDxfId="715" dataDxfId="714" headerRowCellStyle="Normal 2 2" dataCellStyle="Normal 2"/>
    <tableColumn id="6" xr3:uid="{00000000-0010-0000-1000-000006000000}" name="Column6" headerRowDxfId="713" dataDxfId="712" headerRowCellStyle="Normal 2 2" dataCellStyle="Normal 2"/>
    <tableColumn id="7" xr3:uid="{00000000-0010-0000-1000-000007000000}" name="Column7" headerRowDxfId="711" dataDxfId="710" headerRowCellStyle="Normal 2 2" dataCellStyle="Normal 2"/>
    <tableColumn id="8" xr3:uid="{00000000-0010-0000-1000-000008000000}" name="Column8" headerRowDxfId="709" dataDxfId="708" headerRowCellStyle="Normal 2 2" dataCellStyle="Normal 2"/>
    <tableColumn id="9" xr3:uid="{00000000-0010-0000-1000-000009000000}" name="Column9" headerRowDxfId="707" dataDxfId="706" headerRowCellStyle="Normal 2 2" dataCellStyle="Normal 2"/>
    <tableColumn id="10" xr3:uid="{00000000-0010-0000-1000-00000A000000}" name="Column10" headerRowDxfId="705" dataDxfId="704" headerRowCellStyle="Normal 2 2" dataCellStyle="Normal 2"/>
    <tableColumn id="11" xr3:uid="{00000000-0010-0000-1000-00000B000000}" name="Column11" headerRowDxfId="703" dataDxfId="702" headerRowCellStyle="Normal 2 2" dataCellStyle="Normal 2"/>
    <tableColumn id="15" xr3:uid="{00000000-0010-0000-1000-00000F000000}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D12CB5C-EC34-485C-82AB-68FD7CCE0B06}" name="Table244" displayName="Table244" ref="B3:L25" headerRowCount="0" totalsRowShown="0" headerRowDxfId="74" dataDxfId="73" tableBorderDxfId="72" headerRowCellStyle="Normal 2" dataCellStyle="Normal 2">
  <tableColumns count="11">
    <tableColumn id="1" xr3:uid="{00000000-0010-0000-0100-000001000000}" name="Column1" headerRowDxfId="71" dataDxfId="70" headerRowCellStyle="Normal 2 2" dataCellStyle="Normal 2">
      <calculatedColumnFormula>IF(ISBLANK([4]DDataSource!A2),"",[4]DDataSource!A2)</calculatedColumnFormula>
    </tableColumn>
    <tableColumn id="2" xr3:uid="{00000000-0010-0000-0100-000002000000}" name="Column2" headerRowDxfId="69" dataDxfId="68" headerRowCellStyle="Normal 2 2" dataCellStyle="Normal 2">
      <calculatedColumnFormula>IF(ISBLANK([4]DDataSource!B2),"",[4]DDataSource!B2)</calculatedColumnFormula>
    </tableColumn>
    <tableColumn id="4" xr3:uid="{00000000-0010-0000-0100-000004000000}" name="Column4" headerRowDxfId="67" dataDxfId="66" headerRowCellStyle="Normal 2 2" dataCellStyle="Normal 2">
      <calculatedColumnFormula>IF(ISBLANK([4]DDataSource!C2),"",[4]DDataSource!C2)</calculatedColumnFormula>
    </tableColumn>
    <tableColumn id="5" xr3:uid="{00000000-0010-0000-0100-000005000000}" name="Column5" headerRowDxfId="65" dataDxfId="64" headerRowCellStyle="Normal 2 2" dataCellStyle="Normal 2">
      <calculatedColumnFormula>IF(ISBLANK([4]DDataSource!D2),"",[4]DDataSource!D2)</calculatedColumnFormula>
    </tableColumn>
    <tableColumn id="6" xr3:uid="{00000000-0010-0000-0100-000006000000}" name="Column6" headerRowDxfId="63" dataDxfId="62" headerRowCellStyle="Normal 2 2" dataCellStyle="Normal 2">
      <calculatedColumnFormula>IF(ISBLANK([4]DDataSource!E2),"",[4]DDataSource!E2)</calculatedColumnFormula>
    </tableColumn>
    <tableColumn id="7" xr3:uid="{00000000-0010-0000-0100-000007000000}" name="Column7" headerRowDxfId="61" dataDxfId="60" headerRowCellStyle="Normal 2 2" dataCellStyle="Normal 2">
      <calculatedColumnFormula>IF(ISBLANK([4]DDataSource!F2),"",[4]DDataSource!F2)</calculatedColumnFormula>
    </tableColumn>
    <tableColumn id="8" xr3:uid="{00000000-0010-0000-0100-000008000000}" name="Column8" headerRowDxfId="59" dataDxfId="58" headerRowCellStyle="Normal 2 2" dataCellStyle="Normal 2">
      <calculatedColumnFormula>IF(ISBLANK([4]DDataSource!G2),"",[4]DDataSource!G2)</calculatedColumnFormula>
    </tableColumn>
    <tableColumn id="9" xr3:uid="{00000000-0010-0000-0100-000009000000}" name="Column9" headerRowDxfId="57" dataDxfId="56" headerRowCellStyle="Normal 2 2" dataCellStyle="Normal 2">
      <calculatedColumnFormula>IF(ISBLANK([4]DDataSource!H2),"",[4]DDataSource!H2)</calculatedColumnFormula>
    </tableColumn>
    <tableColumn id="10" xr3:uid="{00000000-0010-0000-0100-00000A000000}" name="Column10" headerRowDxfId="55" dataDxfId="54" headerRowCellStyle="Normal 2 2" dataCellStyle="Normal 2">
      <calculatedColumnFormula>IF(ISBLANK([4]DDataSource!I2),"",[4]DDataSource!I2)</calculatedColumnFormula>
    </tableColumn>
    <tableColumn id="11" xr3:uid="{00000000-0010-0000-0100-00000B000000}" name="Column11" headerRowDxfId="53" dataDxfId="52" headerRowCellStyle="Normal 2 2" dataCellStyle="Normal 2">
      <calculatedColumnFormula>IF(ISBLANK([4]DDataSource!J2),"",[4]DDataSource!J2)</calculatedColumnFormula>
    </tableColumn>
    <tableColumn id="15" xr3:uid="{00000000-0010-0000-0100-00000F000000}" name="Column15" headerRowDxfId="51" dataDxfId="50" headerRowCellStyle="Normal 2 2" dataCellStyle="Normal 2">
      <calculatedColumnFormula>IF(ISBLANK([4]DDataSource!K2),"",[4]DDataSource!K2)</calculatedColumnFormula>
    </tableColumn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le223" displayName="Table223" ref="B3:L32" headerRowCount="0" totalsRowShown="0" headerRowDxfId="699" dataDxfId="698" tableBorderDxfId="697" headerRowCellStyle="Normal 2" dataCellStyle="Normal 2">
  <tableColumns count="11">
    <tableColumn id="1" xr3:uid="{00000000-0010-0000-1100-000001000000}" name="Column1" headerRowDxfId="696" dataDxfId="695" headerRowCellStyle="Normal 2 2" dataCellStyle="Normal 2"/>
    <tableColumn id="2" xr3:uid="{00000000-0010-0000-1100-000002000000}" name="Column2" headerRowDxfId="694" dataDxfId="693" headerRowCellStyle="Normal 2 2" dataCellStyle="Normal 2"/>
    <tableColumn id="4" xr3:uid="{00000000-0010-0000-1100-000004000000}" name="Column4" headerRowDxfId="692" dataDxfId="691" headerRowCellStyle="Normal 2 2" dataCellStyle="Normal 2"/>
    <tableColumn id="5" xr3:uid="{00000000-0010-0000-1100-000005000000}" name="Column5" headerRowDxfId="690" dataDxfId="689" headerRowCellStyle="Normal 2 2" dataCellStyle="Normal 2"/>
    <tableColumn id="6" xr3:uid="{00000000-0010-0000-1100-000006000000}" name="Column6" headerRowDxfId="688" dataDxfId="687" headerRowCellStyle="Normal 2 2" dataCellStyle="Normal 2"/>
    <tableColumn id="7" xr3:uid="{00000000-0010-0000-1100-000007000000}" name="Column7" headerRowDxfId="686" dataDxfId="685" headerRowCellStyle="Normal 2 2" dataCellStyle="Normal 2"/>
    <tableColumn id="8" xr3:uid="{00000000-0010-0000-1100-000008000000}" name="Column8" headerRowDxfId="684" dataDxfId="683" headerRowCellStyle="Normal 2 2" dataCellStyle="Normal 2"/>
    <tableColumn id="9" xr3:uid="{00000000-0010-0000-1100-000009000000}" name="Column9" headerRowDxfId="682" dataDxfId="681" headerRowCellStyle="Normal 2 2" dataCellStyle="Normal 2"/>
    <tableColumn id="10" xr3:uid="{00000000-0010-0000-1100-00000A000000}" name="Column10" headerRowDxfId="680" dataDxfId="679" headerRowCellStyle="Normal 2 2" dataCellStyle="Normal 2"/>
    <tableColumn id="11" xr3:uid="{00000000-0010-0000-1100-00000B000000}" name="Column11" headerRowDxfId="678" dataDxfId="677" headerRowCellStyle="Normal 2 2" dataCellStyle="Normal 2"/>
    <tableColumn id="15" xr3:uid="{00000000-0010-0000-1100-00000F000000}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222" displayName="Table222" ref="B3:L17" headerRowCount="0" totalsRowShown="0" headerRowDxfId="674" dataDxfId="673" tableBorderDxfId="672" headerRowCellStyle="Normal 2" dataCellStyle="Normal 2">
  <tableColumns count="11">
    <tableColumn id="1" xr3:uid="{00000000-0010-0000-1200-000001000000}" name="Column1" headerRowDxfId="671" dataDxfId="670" headerRowCellStyle="Normal 2 2" dataCellStyle="Normal 2"/>
    <tableColumn id="2" xr3:uid="{00000000-0010-0000-1200-000002000000}" name="Column2" headerRowDxfId="669" dataDxfId="668" headerRowCellStyle="Normal 2 2" dataCellStyle="Normal 2"/>
    <tableColumn id="4" xr3:uid="{00000000-0010-0000-1200-000004000000}" name="Column4" headerRowDxfId="667" dataDxfId="666" headerRowCellStyle="Normal 2 2" dataCellStyle="Normal 2"/>
    <tableColumn id="5" xr3:uid="{00000000-0010-0000-1200-000005000000}" name="Column5" headerRowDxfId="665" dataDxfId="664" headerRowCellStyle="Normal 2 2" dataCellStyle="Normal 2"/>
    <tableColumn id="6" xr3:uid="{00000000-0010-0000-1200-000006000000}" name="Column6" headerRowDxfId="663" dataDxfId="662" headerRowCellStyle="Normal 2 2" dataCellStyle="Normal 2"/>
    <tableColumn id="7" xr3:uid="{00000000-0010-0000-1200-000007000000}" name="Column7" headerRowDxfId="661" dataDxfId="660" headerRowCellStyle="Normal 2 2" dataCellStyle="Normal 2"/>
    <tableColumn id="8" xr3:uid="{00000000-0010-0000-1200-000008000000}" name="Column8" headerRowDxfId="659" dataDxfId="658" headerRowCellStyle="Normal 2 2" dataCellStyle="Normal 2"/>
    <tableColumn id="9" xr3:uid="{00000000-0010-0000-1200-000009000000}" name="Column9" headerRowDxfId="657" dataDxfId="656" headerRowCellStyle="Normal 2 2" dataCellStyle="Normal 2"/>
    <tableColumn id="10" xr3:uid="{00000000-0010-0000-1200-00000A000000}" name="Column10" headerRowDxfId="655" dataDxfId="654" headerRowCellStyle="Normal 2 2" dataCellStyle="Normal 2"/>
    <tableColumn id="11" xr3:uid="{00000000-0010-0000-1200-00000B000000}" name="Column11" headerRowDxfId="653" dataDxfId="652" headerRowCellStyle="Normal 2 2" dataCellStyle="Normal 2"/>
    <tableColumn id="15" xr3:uid="{00000000-0010-0000-1200-00000F000000}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21" displayName="Table221" ref="B3:L31" headerRowCount="0" totalsRowShown="0" headerRowDxfId="649" dataDxfId="648" tableBorderDxfId="647" headerRowCellStyle="Normal 2" dataCellStyle="Normal 2">
  <tableColumns count="11">
    <tableColumn id="1" xr3:uid="{00000000-0010-0000-1300-000001000000}" name="Column1" headerRowDxfId="646" dataDxfId="645" headerRowCellStyle="Normal 2 2" dataCellStyle="Normal 2"/>
    <tableColumn id="2" xr3:uid="{00000000-0010-0000-1300-000002000000}" name="Column2" headerRowDxfId="644" dataDxfId="643" headerRowCellStyle="Normal 2 2" dataCellStyle="Normal 2"/>
    <tableColumn id="4" xr3:uid="{00000000-0010-0000-1300-000004000000}" name="Column4" headerRowDxfId="642" dataDxfId="641" headerRowCellStyle="Normal 2 2" dataCellStyle="Normal 2"/>
    <tableColumn id="5" xr3:uid="{00000000-0010-0000-1300-000005000000}" name="Column5" headerRowDxfId="640" dataDxfId="639" headerRowCellStyle="Normal 2 2" dataCellStyle="Normal 2"/>
    <tableColumn id="6" xr3:uid="{00000000-0010-0000-1300-000006000000}" name="Column6" headerRowDxfId="638" dataDxfId="637" headerRowCellStyle="Normal 2 2" dataCellStyle="Normal 2"/>
    <tableColumn id="7" xr3:uid="{00000000-0010-0000-1300-000007000000}" name="Column7" headerRowDxfId="636" dataDxfId="635" headerRowCellStyle="Normal 2 2" dataCellStyle="Normal 2"/>
    <tableColumn id="8" xr3:uid="{00000000-0010-0000-1300-000008000000}" name="Column8" headerRowDxfId="634" dataDxfId="633" headerRowCellStyle="Normal 2 2" dataCellStyle="Normal 2"/>
    <tableColumn id="9" xr3:uid="{00000000-0010-0000-1300-000009000000}" name="Column9" headerRowDxfId="632" dataDxfId="631" headerRowCellStyle="Normal 2 2" dataCellStyle="Normal 2"/>
    <tableColumn id="10" xr3:uid="{00000000-0010-0000-1300-00000A000000}" name="Column10" headerRowDxfId="630" dataDxfId="629" headerRowCellStyle="Normal 2 2" dataCellStyle="Normal 2"/>
    <tableColumn id="11" xr3:uid="{00000000-0010-0000-1300-00000B000000}" name="Column11" headerRowDxfId="628" dataDxfId="627" headerRowCellStyle="Normal 2 2" dataCellStyle="Normal 2"/>
    <tableColumn id="15" xr3:uid="{00000000-0010-0000-1300-00000F000000}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4000000}" name="Table220" displayName="Table220" ref="B3:L32" headerRowCount="0" totalsRowShown="0" headerRowDxfId="624" dataDxfId="623" tableBorderDxfId="622" headerRowCellStyle="Normal 2" dataCellStyle="Normal 2">
  <tableColumns count="11">
    <tableColumn id="1" xr3:uid="{00000000-0010-0000-1400-000001000000}" name="Column1" headerRowDxfId="621" dataDxfId="620" headerRowCellStyle="Normal 2 2" dataCellStyle="Normal 2"/>
    <tableColumn id="2" xr3:uid="{00000000-0010-0000-1400-000002000000}" name="Column2" headerRowDxfId="619" dataDxfId="618" headerRowCellStyle="Normal 2 2" dataCellStyle="Normal 2"/>
    <tableColumn id="4" xr3:uid="{00000000-0010-0000-1400-000004000000}" name="Column4" headerRowDxfId="617" dataDxfId="616" headerRowCellStyle="Normal 2 2" dataCellStyle="Normal 2"/>
    <tableColumn id="5" xr3:uid="{00000000-0010-0000-1400-000005000000}" name="Column5" headerRowDxfId="615" dataDxfId="614" headerRowCellStyle="Normal 2 2" dataCellStyle="Normal 2"/>
    <tableColumn id="6" xr3:uid="{00000000-0010-0000-1400-000006000000}" name="Column6" headerRowDxfId="613" dataDxfId="612" headerRowCellStyle="Normal 2 2" dataCellStyle="Normal 2"/>
    <tableColumn id="7" xr3:uid="{00000000-0010-0000-1400-000007000000}" name="Column7" headerRowDxfId="611" dataDxfId="610" headerRowCellStyle="Normal 2 2" dataCellStyle="Normal 2"/>
    <tableColumn id="8" xr3:uid="{00000000-0010-0000-1400-000008000000}" name="Column8" headerRowDxfId="609" dataDxfId="608" headerRowCellStyle="Normal 2 2" dataCellStyle="Normal 2"/>
    <tableColumn id="9" xr3:uid="{00000000-0010-0000-1400-000009000000}" name="Column9" headerRowDxfId="607" dataDxfId="606" headerRowCellStyle="Normal 2 2" dataCellStyle="Normal 2"/>
    <tableColumn id="10" xr3:uid="{00000000-0010-0000-1400-00000A000000}" name="Column10" headerRowDxfId="605" dataDxfId="604" headerRowCellStyle="Normal 2 2" dataCellStyle="Normal 2"/>
    <tableColumn id="11" xr3:uid="{00000000-0010-0000-1400-00000B000000}" name="Column11" headerRowDxfId="603" dataDxfId="602" headerRowCellStyle="Normal 2 2" dataCellStyle="Normal 2"/>
    <tableColumn id="15" xr3:uid="{00000000-0010-0000-1400-00000F000000}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Table219" displayName="Table219" ref="B3:L31" headerRowCount="0" totalsRowShown="0" headerRowDxfId="599" dataDxfId="598" tableBorderDxfId="597" headerRowCellStyle="Normal 2" dataCellStyle="Normal 2">
  <tableColumns count="11">
    <tableColumn id="1" xr3:uid="{00000000-0010-0000-1500-000001000000}" name="Column1" headerRowDxfId="596" dataDxfId="595" headerRowCellStyle="Normal 2 2" dataCellStyle="Normal 2"/>
    <tableColumn id="2" xr3:uid="{00000000-0010-0000-1500-000002000000}" name="Column2" headerRowDxfId="594" dataDxfId="593" headerRowCellStyle="Normal 2 2" dataCellStyle="Normal 2"/>
    <tableColumn id="4" xr3:uid="{00000000-0010-0000-1500-000004000000}" name="Column4" headerRowDxfId="592" dataDxfId="591" headerRowCellStyle="Normal 2 2" dataCellStyle="Normal 2"/>
    <tableColumn id="5" xr3:uid="{00000000-0010-0000-1500-000005000000}" name="Column5" headerRowDxfId="590" dataDxfId="589" headerRowCellStyle="Normal 2 2" dataCellStyle="Normal 2"/>
    <tableColumn id="6" xr3:uid="{00000000-0010-0000-1500-000006000000}" name="Column6" headerRowDxfId="588" dataDxfId="587" headerRowCellStyle="Normal 2 2" dataCellStyle="Normal 2"/>
    <tableColumn id="7" xr3:uid="{00000000-0010-0000-1500-000007000000}" name="Column7" headerRowDxfId="586" dataDxfId="585" headerRowCellStyle="Normal 2 2" dataCellStyle="Normal 2"/>
    <tableColumn id="8" xr3:uid="{00000000-0010-0000-1500-000008000000}" name="Column8" headerRowDxfId="584" dataDxfId="583" headerRowCellStyle="Normal 2 2" dataCellStyle="Normal 2"/>
    <tableColumn id="9" xr3:uid="{00000000-0010-0000-1500-000009000000}" name="Column9" headerRowDxfId="582" dataDxfId="581" headerRowCellStyle="Normal 2 2" dataCellStyle="Normal 2"/>
    <tableColumn id="10" xr3:uid="{00000000-0010-0000-1500-00000A000000}" name="Column10" headerRowDxfId="580" dataDxfId="579" headerRowCellStyle="Normal 2 2" dataCellStyle="Normal 2"/>
    <tableColumn id="11" xr3:uid="{00000000-0010-0000-1500-00000B000000}" name="Column11" headerRowDxfId="578" dataDxfId="577" headerRowCellStyle="Normal 2 2" dataCellStyle="Normal 2"/>
    <tableColumn id="15" xr3:uid="{00000000-0010-0000-1500-00000F000000}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6000000}" name="Table218" displayName="Table218" ref="B3:L32" headerRowCount="0" totalsRowShown="0" headerRowDxfId="574" dataDxfId="573" tableBorderDxfId="572" headerRowCellStyle="Normal 2" dataCellStyle="Normal 2">
  <tableColumns count="11">
    <tableColumn id="1" xr3:uid="{00000000-0010-0000-1600-000001000000}" name="Column1" headerRowDxfId="571" dataDxfId="570" headerRowCellStyle="Normal 2 2" dataCellStyle="Normal 2"/>
    <tableColumn id="2" xr3:uid="{00000000-0010-0000-1600-000002000000}" name="Column2" headerRowDxfId="569" dataDxfId="568" headerRowCellStyle="Normal 2 2" dataCellStyle="Normal 2"/>
    <tableColumn id="4" xr3:uid="{00000000-0010-0000-1600-000004000000}" name="Column4" headerRowDxfId="567" dataDxfId="566" headerRowCellStyle="Normal 2 2" dataCellStyle="Normal 2"/>
    <tableColumn id="5" xr3:uid="{00000000-0010-0000-1600-000005000000}" name="Column5" headerRowDxfId="565" dataDxfId="564" headerRowCellStyle="Normal 2 2" dataCellStyle="Normal 2"/>
    <tableColumn id="6" xr3:uid="{00000000-0010-0000-1600-000006000000}" name="Column6" headerRowDxfId="563" dataDxfId="562" headerRowCellStyle="Normal 2 2" dataCellStyle="Normal 2"/>
    <tableColumn id="7" xr3:uid="{00000000-0010-0000-1600-000007000000}" name="Column7" headerRowDxfId="561" dataDxfId="560" headerRowCellStyle="Normal 2 2" dataCellStyle="Normal 2"/>
    <tableColumn id="8" xr3:uid="{00000000-0010-0000-1600-000008000000}" name="Column8" headerRowDxfId="559" dataDxfId="558" headerRowCellStyle="Normal 2 2" dataCellStyle="Normal 2"/>
    <tableColumn id="9" xr3:uid="{00000000-0010-0000-1600-000009000000}" name="Column9" headerRowDxfId="557" dataDxfId="556" headerRowCellStyle="Normal 2 2" dataCellStyle="Normal 2"/>
    <tableColumn id="10" xr3:uid="{00000000-0010-0000-1600-00000A000000}" name="Column10" headerRowDxfId="555" dataDxfId="554" headerRowCellStyle="Normal 2 2" dataCellStyle="Normal 2"/>
    <tableColumn id="11" xr3:uid="{00000000-0010-0000-1600-00000B000000}" name="Column11" headerRowDxfId="553" dataDxfId="552" headerRowCellStyle="Normal 2 2" dataCellStyle="Normal 2"/>
    <tableColumn id="15" xr3:uid="{00000000-0010-0000-1600-00000F000000}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7000000}" name="Table217" displayName="Table217" ref="B3:L24" headerRowCount="0" totalsRowShown="0" headerRowDxfId="549" dataDxfId="548" tableBorderDxfId="547" headerRowCellStyle="Normal 2" dataCellStyle="Normal 2">
  <tableColumns count="11">
    <tableColumn id="1" xr3:uid="{00000000-0010-0000-1700-000001000000}" name="Column1" headerRowDxfId="546" dataDxfId="545" headerRowCellStyle="Normal 2 2" dataCellStyle="Normal 2"/>
    <tableColumn id="2" xr3:uid="{00000000-0010-0000-1700-000002000000}" name="Column2" headerRowDxfId="544" dataDxfId="543" headerRowCellStyle="Normal 2 2" dataCellStyle="Normal 2"/>
    <tableColumn id="4" xr3:uid="{00000000-0010-0000-1700-000004000000}" name="Column4" headerRowDxfId="542" dataDxfId="541" headerRowCellStyle="Normal 2 2" dataCellStyle="Normal 2"/>
    <tableColumn id="5" xr3:uid="{00000000-0010-0000-1700-000005000000}" name="Column5" headerRowDxfId="540" dataDxfId="539" headerRowCellStyle="Normal 2 2" dataCellStyle="Normal 2"/>
    <tableColumn id="6" xr3:uid="{00000000-0010-0000-1700-000006000000}" name="Column6" headerRowDxfId="538" dataDxfId="537" headerRowCellStyle="Normal 2 2" dataCellStyle="Normal 2"/>
    <tableColumn id="7" xr3:uid="{00000000-0010-0000-1700-000007000000}" name="Column7" headerRowDxfId="536" dataDxfId="535" headerRowCellStyle="Normal 2 2" dataCellStyle="Normal 2"/>
    <tableColumn id="8" xr3:uid="{00000000-0010-0000-1700-000008000000}" name="Column8" headerRowDxfId="534" dataDxfId="533" headerRowCellStyle="Normal 2 2" dataCellStyle="Normal 2"/>
    <tableColumn id="9" xr3:uid="{00000000-0010-0000-1700-000009000000}" name="Column9" headerRowDxfId="532" dataDxfId="531" headerRowCellStyle="Normal 2 2" dataCellStyle="Normal 2"/>
    <tableColumn id="10" xr3:uid="{00000000-0010-0000-1700-00000A000000}" name="Column10" headerRowDxfId="530" dataDxfId="529" headerRowCellStyle="Normal 2 2" dataCellStyle="Normal 2"/>
    <tableColumn id="11" xr3:uid="{00000000-0010-0000-1700-00000B000000}" name="Column11" headerRowDxfId="528" dataDxfId="527" headerRowCellStyle="Normal 2 2" dataCellStyle="Normal 2"/>
    <tableColumn id="15" xr3:uid="{00000000-0010-0000-1700-00000F000000}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8000000}" name="Table216" displayName="Table216" ref="B3:L32" headerRowCount="0" totalsRowShown="0" headerRowDxfId="524" dataDxfId="523" tableBorderDxfId="522" headerRowCellStyle="Normal 2" dataCellStyle="Normal 2">
  <tableColumns count="11">
    <tableColumn id="1" xr3:uid="{00000000-0010-0000-1800-000001000000}" name="Column1" headerRowDxfId="521" dataDxfId="520" headerRowCellStyle="Normal 2 2" dataCellStyle="Normal 2"/>
    <tableColumn id="2" xr3:uid="{00000000-0010-0000-1800-000002000000}" name="Column2" headerRowDxfId="519" dataDxfId="518" headerRowCellStyle="Normal 2 2" dataCellStyle="Normal 2"/>
    <tableColumn id="4" xr3:uid="{00000000-0010-0000-1800-000004000000}" name="Column4" headerRowDxfId="517" dataDxfId="516" headerRowCellStyle="Normal 2 2" dataCellStyle="Normal 2"/>
    <tableColumn id="5" xr3:uid="{00000000-0010-0000-1800-000005000000}" name="Column5" headerRowDxfId="515" dataDxfId="514" headerRowCellStyle="Normal 2 2" dataCellStyle="Normal 2"/>
    <tableColumn id="6" xr3:uid="{00000000-0010-0000-1800-000006000000}" name="Column6" headerRowDxfId="513" dataDxfId="512" headerRowCellStyle="Normal 2 2" dataCellStyle="Normal 2"/>
    <tableColumn id="7" xr3:uid="{00000000-0010-0000-1800-000007000000}" name="Column7" headerRowDxfId="511" dataDxfId="510" headerRowCellStyle="Normal 2 2" dataCellStyle="Normal 2"/>
    <tableColumn id="8" xr3:uid="{00000000-0010-0000-1800-000008000000}" name="Column8" headerRowDxfId="509" dataDxfId="508" headerRowCellStyle="Normal 2 2" dataCellStyle="Normal 2"/>
    <tableColumn id="9" xr3:uid="{00000000-0010-0000-1800-000009000000}" name="Column9" headerRowDxfId="507" dataDxfId="506" headerRowCellStyle="Normal 2 2" dataCellStyle="Normal 2"/>
    <tableColumn id="10" xr3:uid="{00000000-0010-0000-1800-00000A000000}" name="Column10" headerRowDxfId="505" dataDxfId="504" headerRowCellStyle="Normal 2 2" dataCellStyle="Normal 2"/>
    <tableColumn id="11" xr3:uid="{00000000-0010-0000-1800-00000B000000}" name="Column11" headerRowDxfId="503" dataDxfId="502" headerRowCellStyle="Normal 2 2" dataCellStyle="Normal 2"/>
    <tableColumn id="15" xr3:uid="{00000000-0010-0000-1800-00000F000000}" name="Column15" headerRowDxfId="501" dataDxfId="50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2000000}" name="Table238" displayName="Table238" ref="B3:L32" headerRowCount="0" totalsRowShown="0" headerRowDxfId="1074" dataDxfId="1073" tableBorderDxfId="1072" headerRowCellStyle="Normal 2" dataCellStyle="Normal 2">
  <tableColumns count="11">
    <tableColumn id="1" xr3:uid="{00000000-0010-0000-0200-000001000000}" name="Column1" headerRowDxfId="1071" dataDxfId="1070" headerRowCellStyle="Normal 2 2" dataCellStyle="Normal 2"/>
    <tableColumn id="2" xr3:uid="{00000000-0010-0000-0200-000002000000}" name="Column2" headerRowDxfId="1069" dataDxfId="1068" headerRowCellStyle="Normal 2 2" dataCellStyle="Normal 2"/>
    <tableColumn id="4" xr3:uid="{00000000-0010-0000-0200-000004000000}" name="Column4" headerRowDxfId="1067" dataDxfId="1066" headerRowCellStyle="Normal 2 2" dataCellStyle="Normal 2"/>
    <tableColumn id="5" xr3:uid="{00000000-0010-0000-0200-000005000000}" name="Column5" headerRowDxfId="1065" dataDxfId="1064" headerRowCellStyle="Normal 2 2" dataCellStyle="Normal 2"/>
    <tableColumn id="6" xr3:uid="{00000000-0010-0000-0200-000006000000}" name="Column6" headerRowDxfId="1063" dataDxfId="1062" headerRowCellStyle="Normal 2 2" dataCellStyle="Normal 2"/>
    <tableColumn id="7" xr3:uid="{00000000-0010-0000-0200-000007000000}" name="Column7" headerRowDxfId="1061" dataDxfId="1060" headerRowCellStyle="Normal 2 2" dataCellStyle="Normal 2"/>
    <tableColumn id="8" xr3:uid="{00000000-0010-0000-0200-000008000000}" name="Column8" headerRowDxfId="1059" dataDxfId="1058" headerRowCellStyle="Normal 2 2" dataCellStyle="Normal 2"/>
    <tableColumn id="9" xr3:uid="{00000000-0010-0000-0200-000009000000}" name="Column9" headerRowDxfId="1057" dataDxfId="1056" headerRowCellStyle="Normal 2 2" dataCellStyle="Normal 2"/>
    <tableColumn id="10" xr3:uid="{00000000-0010-0000-0200-00000A000000}" name="Column10" headerRowDxfId="1055" dataDxfId="1054" headerRowCellStyle="Normal 2 2" dataCellStyle="Normal 2"/>
    <tableColumn id="11" xr3:uid="{00000000-0010-0000-0200-00000B000000}" name="Column11" headerRowDxfId="1053" dataDxfId="1052" headerRowCellStyle="Normal 2 2" dataCellStyle="Normal 2"/>
    <tableColumn id="15" xr3:uid="{00000000-0010-0000-0200-00000F000000}" name="Column15" headerRowDxfId="1051" dataDxfId="1050" headerRowCellStyle="Normal 2 2" dataCellStyle="Normal 2"/>
  </tableColumns>
  <tableStyleInfo name="AER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9000000}" name="Table215" displayName="Table215" ref="B3:L33" headerRowCount="0" totalsRowShown="0" headerRowDxfId="499" dataDxfId="498" tableBorderDxfId="497" headerRowCellStyle="Normal 2" dataCellStyle="Normal 2">
  <tableColumns count="11">
    <tableColumn id="1" xr3:uid="{00000000-0010-0000-1900-000001000000}" name="Column1" headerRowDxfId="496" dataDxfId="495" headerRowCellStyle="Normal 2 2" dataCellStyle="Normal 2"/>
    <tableColumn id="2" xr3:uid="{00000000-0010-0000-1900-000002000000}" name="Column2" headerRowDxfId="494" dataDxfId="493" headerRowCellStyle="Normal 2 2" dataCellStyle="Normal 2"/>
    <tableColumn id="4" xr3:uid="{00000000-0010-0000-1900-000004000000}" name="Column4" headerRowDxfId="492" dataDxfId="491" headerRowCellStyle="Normal 2 2" dataCellStyle="Normal 2"/>
    <tableColumn id="5" xr3:uid="{00000000-0010-0000-1900-000005000000}" name="Column5" headerRowDxfId="490" dataDxfId="489" headerRowCellStyle="Normal 2 2" dataCellStyle="Normal 2"/>
    <tableColumn id="6" xr3:uid="{00000000-0010-0000-1900-000006000000}" name="Column6" headerRowDxfId="488" dataDxfId="487" headerRowCellStyle="Normal 2 2" dataCellStyle="Normal 2"/>
    <tableColumn id="7" xr3:uid="{00000000-0010-0000-1900-000007000000}" name="Column7" headerRowDxfId="486" dataDxfId="485" headerRowCellStyle="Normal 2 2" dataCellStyle="Normal 2"/>
    <tableColumn id="8" xr3:uid="{00000000-0010-0000-1900-000008000000}" name="Column8" headerRowDxfId="484" dataDxfId="483" headerRowCellStyle="Normal 2 2" dataCellStyle="Normal 2"/>
    <tableColumn id="9" xr3:uid="{00000000-0010-0000-1900-000009000000}" name="Column9" headerRowDxfId="482" dataDxfId="481" headerRowCellStyle="Normal 2 2" dataCellStyle="Normal 2"/>
    <tableColumn id="10" xr3:uid="{00000000-0010-0000-1900-00000A000000}" name="Column10" headerRowDxfId="480" dataDxfId="479" headerRowCellStyle="Normal 2 2" dataCellStyle="Normal 2"/>
    <tableColumn id="11" xr3:uid="{00000000-0010-0000-1900-00000B000000}" name="Column11" headerRowDxfId="478" dataDxfId="477" headerRowCellStyle="Normal 2 2" dataCellStyle="Normal 2"/>
    <tableColumn id="15" xr3:uid="{00000000-0010-0000-1900-00000F000000}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A000000}" name="Table214" displayName="Table214" ref="B3:L32" headerRowCount="0" totalsRowShown="0" headerRowDxfId="474" dataDxfId="473" tableBorderDxfId="472" headerRowCellStyle="Normal 2" dataCellStyle="Normal 2">
  <tableColumns count="11">
    <tableColumn id="1" xr3:uid="{00000000-0010-0000-1A00-000001000000}" name="Column1" headerRowDxfId="471" dataDxfId="470" headerRowCellStyle="Normal 2 2" dataCellStyle="Normal 2"/>
    <tableColumn id="2" xr3:uid="{00000000-0010-0000-1A00-000002000000}" name="Column2" headerRowDxfId="469" dataDxfId="468" headerRowCellStyle="Normal 2 2" dataCellStyle="Normal 2"/>
    <tableColumn id="4" xr3:uid="{00000000-0010-0000-1A00-000004000000}" name="Column4" headerRowDxfId="467" dataDxfId="466" headerRowCellStyle="Normal 2 2" dataCellStyle="Normal 2"/>
    <tableColumn id="5" xr3:uid="{00000000-0010-0000-1A00-000005000000}" name="Column5" headerRowDxfId="465" dataDxfId="464" headerRowCellStyle="Normal 2 2" dataCellStyle="Normal 2"/>
    <tableColumn id="6" xr3:uid="{00000000-0010-0000-1A00-000006000000}" name="Column6" headerRowDxfId="463" dataDxfId="462" headerRowCellStyle="Normal 2 2" dataCellStyle="Normal 2"/>
    <tableColumn id="7" xr3:uid="{00000000-0010-0000-1A00-000007000000}" name="Column7" headerRowDxfId="461" dataDxfId="460" headerRowCellStyle="Normal 2 2" dataCellStyle="Normal 2"/>
    <tableColumn id="8" xr3:uid="{00000000-0010-0000-1A00-000008000000}" name="Column8" headerRowDxfId="459" dataDxfId="458" headerRowCellStyle="Normal 2 2" dataCellStyle="Normal 2"/>
    <tableColumn id="9" xr3:uid="{00000000-0010-0000-1A00-000009000000}" name="Column9" headerRowDxfId="457" dataDxfId="456" headerRowCellStyle="Normal 2 2" dataCellStyle="Normal 2"/>
    <tableColumn id="10" xr3:uid="{00000000-0010-0000-1A00-00000A000000}" name="Column10" headerRowDxfId="455" dataDxfId="454" headerRowCellStyle="Normal 2 2" dataCellStyle="Normal 2"/>
    <tableColumn id="11" xr3:uid="{00000000-0010-0000-1A00-00000B000000}" name="Column11" headerRowDxfId="453" dataDxfId="452" headerRowCellStyle="Normal 2 2" dataCellStyle="Normal 2"/>
    <tableColumn id="15" xr3:uid="{00000000-0010-0000-1A00-00000F000000}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5B64A5E-1A32-44DD-8166-28F37C789C9B}" name="Table243" displayName="Table243" ref="B3:L31" headerRowCount="0" totalsRowShown="0" headerRowDxfId="99" dataDxfId="98" tableBorderDxfId="97" headerRowCellStyle="Normal 2" dataCellStyle="Normal 2">
  <tableColumns count="11">
    <tableColumn id="1" xr3:uid="{00000000-0010-0000-0100-000001000000}" name="Column1" headerRowDxfId="96" dataDxfId="95" headerRowCellStyle="Normal 2 2" dataCellStyle="Normal 2">
      <calculatedColumnFormula>IF(ISBLANK([3]DDataSource!A2),"",[3]DDataSource!A2)</calculatedColumnFormula>
    </tableColumn>
    <tableColumn id="2" xr3:uid="{00000000-0010-0000-0100-000002000000}" name="Column2" headerRowDxfId="94" dataDxfId="93" headerRowCellStyle="Normal 2 2" dataCellStyle="Normal 2">
      <calculatedColumnFormula>IF(ISBLANK([3]DDataSource!B2),"",[3]DDataSource!B2)</calculatedColumnFormula>
    </tableColumn>
    <tableColumn id="4" xr3:uid="{00000000-0010-0000-0100-000004000000}" name="Column4" headerRowDxfId="92" dataDxfId="91" headerRowCellStyle="Normal 2 2" dataCellStyle="Normal 2">
      <calculatedColumnFormula>IF(ISBLANK([3]DDataSource!C2),"",[3]DDataSource!C2)</calculatedColumnFormula>
    </tableColumn>
    <tableColumn id="5" xr3:uid="{00000000-0010-0000-0100-000005000000}" name="Column5" headerRowDxfId="90" dataDxfId="89" headerRowCellStyle="Normal 2 2" dataCellStyle="Normal 2">
      <calculatedColumnFormula>IF(ISBLANK([3]DDataSource!D2),"",[3]DDataSource!D2)</calculatedColumnFormula>
    </tableColumn>
    <tableColumn id="6" xr3:uid="{00000000-0010-0000-0100-000006000000}" name="Column6" headerRowDxfId="88" dataDxfId="87" headerRowCellStyle="Normal 2 2" dataCellStyle="Normal 2">
      <calculatedColumnFormula>IF(ISBLANK([3]DDataSource!E2),"",[3]DDataSource!E2)</calculatedColumnFormula>
    </tableColumn>
    <tableColumn id="7" xr3:uid="{00000000-0010-0000-0100-000007000000}" name="Column7" headerRowDxfId="86" dataDxfId="85" headerRowCellStyle="Normal 2 2" dataCellStyle="Normal 2">
      <calculatedColumnFormula>IF(ISBLANK([3]DDataSource!F2),"",[3]DDataSource!F2)</calculatedColumnFormula>
    </tableColumn>
    <tableColumn id="8" xr3:uid="{00000000-0010-0000-0100-000008000000}" name="Column8" headerRowDxfId="84" dataDxfId="83" headerRowCellStyle="Normal 2 2" dataCellStyle="Normal 2">
      <calculatedColumnFormula>IF(ISBLANK([3]DDataSource!G2),"",[3]DDataSource!G2)</calculatedColumnFormula>
    </tableColumn>
    <tableColumn id="9" xr3:uid="{00000000-0010-0000-0100-000009000000}" name="Column9" headerRowDxfId="82" dataDxfId="81" headerRowCellStyle="Normal 2 2" dataCellStyle="Normal 2">
      <calculatedColumnFormula>IF(ISBLANK([3]DDataSource!H2),"",[3]DDataSource!H2)</calculatedColumnFormula>
    </tableColumn>
    <tableColumn id="10" xr3:uid="{00000000-0010-0000-0100-00000A000000}" name="Column10" headerRowDxfId="80" dataDxfId="79" headerRowCellStyle="Normal 2 2" dataCellStyle="Normal 2">
      <calculatedColumnFormula>IF(ISBLANK([3]DDataSource!I2),"",[3]DDataSource!I2)</calculatedColumnFormula>
    </tableColumn>
    <tableColumn id="11" xr3:uid="{00000000-0010-0000-0100-00000B000000}" name="Column11" headerRowDxfId="78" dataDxfId="77" headerRowCellStyle="Normal 2 2" dataCellStyle="Normal 2">
      <calculatedColumnFormula>IF(ISBLANK([3]DDataSource!J2),"",[3]DDataSource!J2)</calculatedColumnFormula>
    </tableColumn>
    <tableColumn id="15" xr3:uid="{00000000-0010-0000-0100-00000F000000}" name="Column15" headerRowDxfId="76" dataDxfId="75" headerRowCellStyle="Normal 2 2" dataCellStyle="Normal 2">
      <calculatedColumnFormula>IF(ISBLANK([3]DDataSource!K2),"",[3]DDataSource!K2)</calculatedColumnFormula>
    </tableColumn>
  </tableColumns>
  <tableStyleInfo name="AER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213" displayName="Table213" ref="B3:L27" headerRowCount="0" totalsRowShown="0" headerRowDxfId="449" dataDxfId="448" tableBorderDxfId="447" headerRowCellStyle="Normal 2" dataCellStyle="Normal 2">
  <tableColumns count="11">
    <tableColumn id="1" xr3:uid="{00000000-0010-0000-1B00-000001000000}" name="Column1" headerRowDxfId="446" dataDxfId="445" headerRowCellStyle="Normal 2 2" dataCellStyle="Normal 2"/>
    <tableColumn id="2" xr3:uid="{00000000-0010-0000-1B00-000002000000}" name="Column2" headerRowDxfId="444" dataDxfId="443" headerRowCellStyle="Normal 2 2" dataCellStyle="Normal 2"/>
    <tableColumn id="4" xr3:uid="{00000000-0010-0000-1B00-000004000000}" name="Column4" headerRowDxfId="442" dataDxfId="441" headerRowCellStyle="Normal 2 2" dataCellStyle="Normal 2"/>
    <tableColumn id="5" xr3:uid="{00000000-0010-0000-1B00-000005000000}" name="Column5" headerRowDxfId="440" dataDxfId="439" headerRowCellStyle="Normal 2 2" dataCellStyle="Normal 2"/>
    <tableColumn id="6" xr3:uid="{00000000-0010-0000-1B00-000006000000}" name="Column6" headerRowDxfId="438" dataDxfId="437" headerRowCellStyle="Normal 2 2" dataCellStyle="Normal 2"/>
    <tableColumn id="7" xr3:uid="{00000000-0010-0000-1B00-000007000000}" name="Column7" headerRowDxfId="436" dataDxfId="435" headerRowCellStyle="Normal 2 2" dataCellStyle="Normal 2"/>
    <tableColumn id="8" xr3:uid="{00000000-0010-0000-1B00-000008000000}" name="Column8" headerRowDxfId="434" dataDxfId="433" headerRowCellStyle="Normal 2 2" dataCellStyle="Normal 2"/>
    <tableColumn id="9" xr3:uid="{00000000-0010-0000-1B00-000009000000}" name="Column9" headerRowDxfId="432" dataDxfId="431" headerRowCellStyle="Normal 2 2" dataCellStyle="Normal 2"/>
    <tableColumn id="10" xr3:uid="{00000000-0010-0000-1B00-00000A000000}" name="Column10" headerRowDxfId="430" dataDxfId="429" headerRowCellStyle="Normal 2 2" dataCellStyle="Normal 2"/>
    <tableColumn id="11" xr3:uid="{00000000-0010-0000-1B00-00000B000000}" name="Column11" headerRowDxfId="428" dataDxfId="427" headerRowCellStyle="Normal 2 2" dataCellStyle="Normal 2"/>
    <tableColumn id="15" xr3:uid="{00000000-0010-0000-1B00-00000F000000}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C000000}" name="Table241" displayName="Table241" ref="B3:L30" headerRowCount="0" totalsRowShown="0" headerRowDxfId="424" dataDxfId="423" tableBorderDxfId="422" headerRowCellStyle="Normal 2" dataCellStyle="Normal 2">
  <tableColumns count="11">
    <tableColumn id="1" xr3:uid="{00000000-0010-0000-1C00-000001000000}" name="Column1" headerRowDxfId="421" dataDxfId="420" headerRowCellStyle="Normal 2 2" dataCellStyle="Normal 2">
      <calculatedColumnFormula>IF(ISBLANK([1]DDataSource!A2),"",[1]DDataSource!A2)</calculatedColumnFormula>
    </tableColumn>
    <tableColumn id="2" xr3:uid="{00000000-0010-0000-1C00-000002000000}" name="Column2" headerRowDxfId="419" dataDxfId="418" headerRowCellStyle="Normal 2 2" dataCellStyle="Normal 2">
      <calculatedColumnFormula>IF(ISBLANK([1]DDataSource!B2),"",[1]DDataSource!B2)</calculatedColumnFormula>
    </tableColumn>
    <tableColumn id="4" xr3:uid="{00000000-0010-0000-1C00-000004000000}" name="Column4" headerRowDxfId="417" dataDxfId="416" headerRowCellStyle="Normal 2 2" dataCellStyle="Normal 2">
      <calculatedColumnFormula>IF(ISBLANK([1]DDataSource!C2),"",[1]DDataSource!C2)</calculatedColumnFormula>
    </tableColumn>
    <tableColumn id="5" xr3:uid="{00000000-0010-0000-1C00-000005000000}" name="Column5" headerRowDxfId="415" dataDxfId="414" headerRowCellStyle="Normal 2 2" dataCellStyle="Normal 2">
      <calculatedColumnFormula>IF(ISBLANK([1]DDataSource!D2),"",[1]DDataSource!D2)</calculatedColumnFormula>
    </tableColumn>
    <tableColumn id="6" xr3:uid="{00000000-0010-0000-1C00-000006000000}" name="Column6" headerRowDxfId="413" dataDxfId="412" headerRowCellStyle="Normal 2 2" dataCellStyle="Normal 2">
      <calculatedColumnFormula>IF(ISBLANK([1]DDataSource!E2),"",[1]DDataSource!E2)</calculatedColumnFormula>
    </tableColumn>
    <tableColumn id="7" xr3:uid="{00000000-0010-0000-1C00-000007000000}" name="Column7" headerRowDxfId="411" dataDxfId="410" headerRowCellStyle="Normal 2 2" dataCellStyle="Normal 2">
      <calculatedColumnFormula>IF(ISBLANK([1]DDataSource!F2),"",[1]DDataSource!F2)</calculatedColumnFormula>
    </tableColumn>
    <tableColumn id="8" xr3:uid="{00000000-0010-0000-1C00-000008000000}" name="Column8" headerRowDxfId="409" dataDxfId="408" headerRowCellStyle="Normal 2 2" dataCellStyle="Normal 2">
      <calculatedColumnFormula>IF(ISBLANK([1]DDataSource!G2),"",[1]DDataSource!G2)</calculatedColumnFormula>
    </tableColumn>
    <tableColumn id="9" xr3:uid="{00000000-0010-0000-1C00-000009000000}" name="Column9" headerRowDxfId="407" dataDxfId="406" headerRowCellStyle="Normal 2 2" dataCellStyle="Normal 2">
      <calculatedColumnFormula>IF(ISBLANK([1]DDataSource!H2),"",[1]DDataSource!H2)</calculatedColumnFormula>
    </tableColumn>
    <tableColumn id="10" xr3:uid="{00000000-0010-0000-1C00-00000A000000}" name="Column10" headerRowDxfId="405" dataDxfId="404" headerRowCellStyle="Normal 2 2" dataCellStyle="Normal 2">
      <calculatedColumnFormula>IF(ISBLANK([1]DDataSource!I2),"",[1]DDataSource!I2)</calculatedColumnFormula>
    </tableColumn>
    <tableColumn id="11" xr3:uid="{00000000-0010-0000-1C00-00000B000000}" name="Column11" headerRowDxfId="403" dataDxfId="402" headerRowCellStyle="Normal 2 2" dataCellStyle="Normal 2">
      <calculatedColumnFormula>IF(ISBLANK([1]DDataSource!J2),"",[1]DDataSource!J2)</calculatedColumnFormula>
    </tableColumn>
    <tableColumn id="15" xr3:uid="{00000000-0010-0000-1C00-00000F000000}" name="Column15" headerRowDxfId="401" dataDxfId="400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D000000}" name="Table212" displayName="Table212" ref="B3:L23" headerRowCount="0" totalsRowShown="0" headerRowDxfId="399" dataDxfId="398" tableBorderDxfId="397" headerRowCellStyle="Normal 2" dataCellStyle="Normal 2">
  <tableColumns count="11">
    <tableColumn id="1" xr3:uid="{00000000-0010-0000-1D00-000001000000}" name="Column1" headerRowDxfId="396" dataDxfId="395" headerRowCellStyle="Normal 2 2" dataCellStyle="Normal 2"/>
    <tableColumn id="2" xr3:uid="{00000000-0010-0000-1D00-000002000000}" name="Column2" headerRowDxfId="394" dataDxfId="393" headerRowCellStyle="Normal 2 2" dataCellStyle="Normal 2"/>
    <tableColumn id="4" xr3:uid="{00000000-0010-0000-1D00-000004000000}" name="Column4" headerRowDxfId="392" dataDxfId="391" headerRowCellStyle="Normal 2 2" dataCellStyle="Normal 2"/>
    <tableColumn id="5" xr3:uid="{00000000-0010-0000-1D00-000005000000}" name="Column5" headerRowDxfId="390" dataDxfId="389" headerRowCellStyle="Normal 2 2" dataCellStyle="Normal 2"/>
    <tableColumn id="6" xr3:uid="{00000000-0010-0000-1D00-000006000000}" name="Column6" headerRowDxfId="388" dataDxfId="387" headerRowCellStyle="Normal 2 2" dataCellStyle="Normal 2"/>
    <tableColumn id="7" xr3:uid="{00000000-0010-0000-1D00-000007000000}" name="Column7" headerRowDxfId="386" dataDxfId="385" headerRowCellStyle="Normal 2 2" dataCellStyle="Normal 2"/>
    <tableColumn id="8" xr3:uid="{00000000-0010-0000-1D00-000008000000}" name="Column8" headerRowDxfId="384" dataDxfId="383" headerRowCellStyle="Normal 2 2" dataCellStyle="Normal 2"/>
    <tableColumn id="9" xr3:uid="{00000000-0010-0000-1D00-000009000000}" name="Column9" headerRowDxfId="382" dataDxfId="381" headerRowCellStyle="Normal 2 2" dataCellStyle="Normal 2"/>
    <tableColumn id="10" xr3:uid="{00000000-0010-0000-1D00-00000A000000}" name="Column10" headerRowDxfId="380" dataDxfId="379" headerRowCellStyle="Normal 2 2" dataCellStyle="Normal 2"/>
    <tableColumn id="11" xr3:uid="{00000000-0010-0000-1D00-00000B000000}" name="Column11" headerRowDxfId="378" dataDxfId="377" headerRowCellStyle="Normal 2 2" dataCellStyle="Normal 2"/>
    <tableColumn id="15" xr3:uid="{00000000-0010-0000-1D00-00000F000000}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E000000}" name="Table211" displayName="Table211" ref="B3:L31" headerRowCount="0" totalsRowShown="0" headerRowDxfId="374" dataDxfId="373" tableBorderDxfId="372" headerRowCellStyle="Normal 2" dataCellStyle="Normal 2">
  <tableColumns count="11">
    <tableColumn id="1" xr3:uid="{00000000-0010-0000-1E00-000001000000}" name="Column1" headerRowDxfId="371" dataDxfId="370" headerRowCellStyle="Normal 2 2" dataCellStyle="Normal 2"/>
    <tableColumn id="2" xr3:uid="{00000000-0010-0000-1E00-000002000000}" name="Column2" headerRowDxfId="369" dataDxfId="368" headerRowCellStyle="Normal 2 2" dataCellStyle="Normal 2"/>
    <tableColumn id="4" xr3:uid="{00000000-0010-0000-1E00-000004000000}" name="Column4" headerRowDxfId="367" dataDxfId="366" headerRowCellStyle="Normal 2 2" dataCellStyle="Normal 2"/>
    <tableColumn id="5" xr3:uid="{00000000-0010-0000-1E00-000005000000}" name="Column5" headerRowDxfId="365" dataDxfId="364" headerRowCellStyle="Normal 2 2" dataCellStyle="Normal 2"/>
    <tableColumn id="6" xr3:uid="{00000000-0010-0000-1E00-000006000000}" name="Column6" headerRowDxfId="363" dataDxfId="362" headerRowCellStyle="Normal 2 2" dataCellStyle="Normal 2"/>
    <tableColumn id="7" xr3:uid="{00000000-0010-0000-1E00-000007000000}" name="Column7" headerRowDxfId="361" dataDxfId="360" headerRowCellStyle="Normal 2 2" dataCellStyle="Normal 2"/>
    <tableColumn id="8" xr3:uid="{00000000-0010-0000-1E00-000008000000}" name="Column8" headerRowDxfId="359" dataDxfId="358" headerRowCellStyle="Normal 2 2" dataCellStyle="Normal 2"/>
    <tableColumn id="9" xr3:uid="{00000000-0010-0000-1E00-000009000000}" name="Column9" headerRowDxfId="357" dataDxfId="356" headerRowCellStyle="Normal 2 2" dataCellStyle="Normal 2"/>
    <tableColumn id="10" xr3:uid="{00000000-0010-0000-1E00-00000A000000}" name="Column10" headerRowDxfId="355" dataDxfId="354" headerRowCellStyle="Normal 2 2" dataCellStyle="Normal 2"/>
    <tableColumn id="11" xr3:uid="{00000000-0010-0000-1E00-00000B000000}" name="Column11" headerRowDxfId="353" dataDxfId="352" headerRowCellStyle="Normal 2 2" dataCellStyle="Normal 2"/>
    <tableColumn id="15" xr3:uid="{00000000-0010-0000-1E00-00000F000000}" name="Column15" headerRowDxfId="351" dataDxfId="350" headerRowCellStyle="Normal 2 2" dataCellStyle="Normal 2"/>
  </tableColumns>
  <tableStyleInfo name="AER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F000000}" name="Table210" displayName="Table210" ref="B3:L31" headerRowCount="0" totalsRowShown="0" headerRowDxfId="349" dataDxfId="348" tableBorderDxfId="347" headerRowCellStyle="Normal 2" dataCellStyle="Normal 2">
  <tableColumns count="11">
    <tableColumn id="1" xr3:uid="{00000000-0010-0000-1F00-000001000000}" name="Column1" headerRowDxfId="346" dataDxfId="345" headerRowCellStyle="Normal 2 2" dataCellStyle="Normal 2"/>
    <tableColumn id="2" xr3:uid="{00000000-0010-0000-1F00-000002000000}" name="Column2" headerRowDxfId="344" dataDxfId="343" headerRowCellStyle="Normal 2 2" dataCellStyle="Normal 2"/>
    <tableColumn id="4" xr3:uid="{00000000-0010-0000-1F00-000004000000}" name="Column4" headerRowDxfId="342" dataDxfId="341" headerRowCellStyle="Normal 2 2" dataCellStyle="Normal 2"/>
    <tableColumn id="5" xr3:uid="{00000000-0010-0000-1F00-000005000000}" name="Column5" headerRowDxfId="340" dataDxfId="339" headerRowCellStyle="Normal 2 2" dataCellStyle="Normal 2"/>
    <tableColumn id="6" xr3:uid="{00000000-0010-0000-1F00-000006000000}" name="Column6" headerRowDxfId="338" dataDxfId="337" headerRowCellStyle="Normal 2 2" dataCellStyle="Normal 2"/>
    <tableColumn id="7" xr3:uid="{00000000-0010-0000-1F00-000007000000}" name="Column7" headerRowDxfId="336" dataDxfId="335" headerRowCellStyle="Normal 2 2" dataCellStyle="Normal 2"/>
    <tableColumn id="8" xr3:uid="{00000000-0010-0000-1F00-000008000000}" name="Column8" headerRowDxfId="334" dataDxfId="333" headerRowCellStyle="Normal 2 2" dataCellStyle="Normal 2"/>
    <tableColumn id="9" xr3:uid="{00000000-0010-0000-1F00-000009000000}" name="Column9" headerRowDxfId="332" dataDxfId="331" headerRowCellStyle="Normal 2 2" dataCellStyle="Normal 2"/>
    <tableColumn id="10" xr3:uid="{00000000-0010-0000-1F00-00000A000000}" name="Column10" headerRowDxfId="330" dataDxfId="329" headerRowCellStyle="Normal 2 2" dataCellStyle="Normal 2"/>
    <tableColumn id="11" xr3:uid="{00000000-0010-0000-1F00-00000B000000}" name="Column11" headerRowDxfId="328" dataDxfId="327" headerRowCellStyle="Normal 2 2" dataCellStyle="Normal 2"/>
    <tableColumn id="15" xr3:uid="{00000000-0010-0000-1F00-00000F000000}" name="Column15" headerRowDxfId="326" dataDxfId="325" headerRowCellStyle="Normal 2 2" dataCellStyle="Normal 2"/>
  </tableColumns>
  <tableStyleInfo name="AER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20000000}" name="Table29" displayName="Table29" ref="B3:L32" headerRowCount="0" totalsRowShown="0" headerRowDxfId="324" dataDxfId="323" tableBorderDxfId="322" headerRowCellStyle="Normal 2" dataCellStyle="Normal 2">
  <tableColumns count="11">
    <tableColumn id="1" xr3:uid="{00000000-0010-0000-2000-000001000000}" name="Column1" headerRowDxfId="321" dataDxfId="320" headerRowCellStyle="Normal 2 2" dataCellStyle="Normal 2"/>
    <tableColumn id="2" xr3:uid="{00000000-0010-0000-2000-000002000000}" name="Column2" headerRowDxfId="319" dataDxfId="318" headerRowCellStyle="Normal 2 2" dataCellStyle="Normal 2"/>
    <tableColumn id="4" xr3:uid="{00000000-0010-0000-2000-000004000000}" name="Column4" headerRowDxfId="317" dataDxfId="316" headerRowCellStyle="Normal 2 2" dataCellStyle="Normal 2"/>
    <tableColumn id="5" xr3:uid="{00000000-0010-0000-2000-000005000000}" name="Column5" headerRowDxfId="315" dataDxfId="314" headerRowCellStyle="Normal 2 2" dataCellStyle="Normal 2"/>
    <tableColumn id="6" xr3:uid="{00000000-0010-0000-2000-000006000000}" name="Column6" headerRowDxfId="313" dataDxfId="312" headerRowCellStyle="Normal 2 2" dataCellStyle="Normal 2"/>
    <tableColumn id="7" xr3:uid="{00000000-0010-0000-2000-000007000000}" name="Column7" headerRowDxfId="311" dataDxfId="310" headerRowCellStyle="Normal 2 2" dataCellStyle="Normal 2"/>
    <tableColumn id="8" xr3:uid="{00000000-0010-0000-2000-000008000000}" name="Column8" headerRowDxfId="309" dataDxfId="308" headerRowCellStyle="Normal 2 2" dataCellStyle="Normal 2"/>
    <tableColumn id="9" xr3:uid="{00000000-0010-0000-2000-000009000000}" name="Column9" headerRowDxfId="307" dataDxfId="306" headerRowCellStyle="Normal 2 2" dataCellStyle="Normal 2"/>
    <tableColumn id="10" xr3:uid="{00000000-0010-0000-2000-00000A000000}" name="Column10" headerRowDxfId="305" dataDxfId="304" headerRowCellStyle="Normal 2 2" dataCellStyle="Normal 2"/>
    <tableColumn id="11" xr3:uid="{00000000-0010-0000-2000-00000B000000}" name="Column11" headerRowDxfId="303" dataDxfId="302" headerRowCellStyle="Normal 2 2" dataCellStyle="Normal 2"/>
    <tableColumn id="15" xr3:uid="{00000000-0010-0000-2000-00000F000000}" name="Column15" headerRowDxfId="301" dataDxfId="300" headerRowCellStyle="Normal 2 2" dataCellStyle="Normal 2"/>
  </tableColumns>
  <tableStyleInfo name="AER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21000000}" name="Table28" displayName="Table28" ref="B3:L27" headerRowCount="0" totalsRowShown="0" headerRowDxfId="299" dataDxfId="298" tableBorderDxfId="297" headerRowCellStyle="Normal 2" dataCellStyle="Normal 2">
  <tableColumns count="11">
    <tableColumn id="1" xr3:uid="{00000000-0010-0000-2100-000001000000}" name="Column1" headerRowDxfId="296" dataDxfId="295" headerRowCellStyle="Normal 2 2" dataCellStyle="Normal 2"/>
    <tableColumn id="2" xr3:uid="{00000000-0010-0000-2100-000002000000}" name="Column2" headerRowDxfId="294" dataDxfId="293" headerRowCellStyle="Normal 2 2" dataCellStyle="Normal 2"/>
    <tableColumn id="4" xr3:uid="{00000000-0010-0000-2100-000004000000}" name="Column4" headerRowDxfId="292" dataDxfId="291" headerRowCellStyle="Normal 2 2" dataCellStyle="Normal 2"/>
    <tableColumn id="5" xr3:uid="{00000000-0010-0000-2100-000005000000}" name="Column5" headerRowDxfId="290" dataDxfId="289" headerRowCellStyle="Normal 2 2" dataCellStyle="Normal 2"/>
    <tableColumn id="6" xr3:uid="{00000000-0010-0000-2100-000006000000}" name="Column6" headerRowDxfId="288" dataDxfId="287" headerRowCellStyle="Normal 2 2" dataCellStyle="Normal 2"/>
    <tableColumn id="7" xr3:uid="{00000000-0010-0000-2100-000007000000}" name="Column7" headerRowDxfId="286" dataDxfId="285" headerRowCellStyle="Normal 2 2" dataCellStyle="Normal 2"/>
    <tableColumn id="8" xr3:uid="{00000000-0010-0000-2100-000008000000}" name="Column8" headerRowDxfId="284" dataDxfId="283" headerRowCellStyle="Normal 2 2" dataCellStyle="Normal 2"/>
    <tableColumn id="9" xr3:uid="{00000000-0010-0000-2100-000009000000}" name="Column9" headerRowDxfId="282" dataDxfId="281" headerRowCellStyle="Normal 2 2" dataCellStyle="Normal 2"/>
    <tableColumn id="10" xr3:uid="{00000000-0010-0000-2100-00000A000000}" name="Column10" headerRowDxfId="280" dataDxfId="279" headerRowCellStyle="Normal 2 2" dataCellStyle="Normal 2"/>
    <tableColumn id="11" xr3:uid="{00000000-0010-0000-2100-00000B000000}" name="Column11" headerRowDxfId="278" dataDxfId="277" headerRowCellStyle="Normal 2 2" dataCellStyle="Normal 2"/>
    <tableColumn id="15" xr3:uid="{00000000-0010-0000-2100-00000F000000}" name="Column15" headerRowDxfId="276" dataDxfId="275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3000000}" name="Table237" displayName="Table237" ref="B3:L31" headerRowCount="0" totalsRowShown="0" headerRowDxfId="1049" dataDxfId="1048" tableBorderDxfId="1047" headerRowCellStyle="Normal 2" dataCellStyle="Normal 2">
  <tableColumns count="11">
    <tableColumn id="1" xr3:uid="{00000000-0010-0000-0300-000001000000}" name="Column1" headerRowDxfId="1046" dataDxfId="1045" headerRowCellStyle="Normal 2 2" dataCellStyle="Normal 2"/>
    <tableColumn id="2" xr3:uid="{00000000-0010-0000-0300-000002000000}" name="Column2" headerRowDxfId="1044" dataDxfId="1043" headerRowCellStyle="Normal 2 2" dataCellStyle="Normal 2"/>
    <tableColumn id="4" xr3:uid="{00000000-0010-0000-0300-000004000000}" name="Column4" headerRowDxfId="1042" dataDxfId="1041" headerRowCellStyle="Normal 2 2" dataCellStyle="Normal 2"/>
    <tableColumn id="5" xr3:uid="{00000000-0010-0000-0300-000005000000}" name="Column5" headerRowDxfId="1040" dataDxfId="1039" headerRowCellStyle="Normal 2 2" dataCellStyle="Normal 2"/>
    <tableColumn id="6" xr3:uid="{00000000-0010-0000-0300-000006000000}" name="Column6" headerRowDxfId="1038" dataDxfId="1037" headerRowCellStyle="Normal 2 2" dataCellStyle="Normal 2"/>
    <tableColumn id="7" xr3:uid="{00000000-0010-0000-0300-000007000000}" name="Column7" headerRowDxfId="1036" dataDxfId="1035" headerRowCellStyle="Normal 2 2" dataCellStyle="Normal 2"/>
    <tableColumn id="8" xr3:uid="{00000000-0010-0000-0300-000008000000}" name="Column8" headerRowDxfId="1034" dataDxfId="1033" headerRowCellStyle="Normal 2 2" dataCellStyle="Normal 2"/>
    <tableColumn id="9" xr3:uid="{00000000-0010-0000-0300-000009000000}" name="Column9" headerRowDxfId="1032" dataDxfId="1031" headerRowCellStyle="Normal 2 2" dataCellStyle="Normal 2"/>
    <tableColumn id="10" xr3:uid="{00000000-0010-0000-0300-00000A000000}" name="Column10" headerRowDxfId="1030" dataDxfId="1029" headerRowCellStyle="Normal 2 2" dataCellStyle="Normal 2"/>
    <tableColumn id="11" xr3:uid="{00000000-0010-0000-0300-00000B000000}" name="Column11" headerRowDxfId="1028" dataDxfId="1027" headerRowCellStyle="Normal 2 2" dataCellStyle="Normal 2"/>
    <tableColumn id="15" xr3:uid="{00000000-0010-0000-0300-00000F000000}" name="Column15" headerRowDxfId="1026" dataDxfId="1025" headerRowCellStyle="Normal 2 2" dataCellStyle="Normal 2"/>
  </tableColumns>
  <tableStyleInfo name="AER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22000000}" name="Table27" displayName="Table27" ref="B3:L31" headerRowCount="0" totalsRowShown="0" headerRowDxfId="274" dataDxfId="273" tableBorderDxfId="272" headerRowCellStyle="Normal 2" dataCellStyle="Normal 2">
  <tableColumns count="11">
    <tableColumn id="1" xr3:uid="{00000000-0010-0000-2200-000001000000}" name="Column1" headerRowDxfId="271" dataDxfId="270" headerRowCellStyle="Normal 2 2" dataCellStyle="Normal 2"/>
    <tableColumn id="2" xr3:uid="{00000000-0010-0000-2200-000002000000}" name="Column2" headerRowDxfId="269" dataDxfId="268" headerRowCellStyle="Normal 2 2" dataCellStyle="Normal 2"/>
    <tableColumn id="4" xr3:uid="{00000000-0010-0000-2200-000004000000}" name="Column4" headerRowDxfId="267" dataDxfId="266" headerRowCellStyle="Normal 2 2" dataCellStyle="Normal 2"/>
    <tableColumn id="5" xr3:uid="{00000000-0010-0000-2200-000005000000}" name="Column5" headerRowDxfId="265" dataDxfId="264" headerRowCellStyle="Normal 2 2" dataCellStyle="Normal 2"/>
    <tableColumn id="6" xr3:uid="{00000000-0010-0000-2200-000006000000}" name="Column6" headerRowDxfId="263" dataDxfId="262" headerRowCellStyle="Normal 2 2" dataCellStyle="Normal 2"/>
    <tableColumn id="7" xr3:uid="{00000000-0010-0000-2200-000007000000}" name="Column7" headerRowDxfId="261" dataDxfId="260" headerRowCellStyle="Normal 2 2" dataCellStyle="Normal 2"/>
    <tableColumn id="8" xr3:uid="{00000000-0010-0000-2200-000008000000}" name="Column8" headerRowDxfId="259" dataDxfId="258" headerRowCellStyle="Normal 2 2" dataCellStyle="Normal 2"/>
    <tableColumn id="9" xr3:uid="{00000000-0010-0000-2200-000009000000}" name="Column9" headerRowDxfId="257" dataDxfId="256" headerRowCellStyle="Normal 2 2" dataCellStyle="Normal 2"/>
    <tableColumn id="10" xr3:uid="{00000000-0010-0000-2200-00000A000000}" name="Column10" headerRowDxfId="255" dataDxfId="254" headerRowCellStyle="Normal 2 2" dataCellStyle="Normal 2"/>
    <tableColumn id="11" xr3:uid="{00000000-0010-0000-2200-00000B000000}" name="Column11" headerRowDxfId="253" dataDxfId="252" headerRowCellStyle="Normal 2 2" dataCellStyle="Normal 2"/>
    <tableColumn id="15" xr3:uid="{00000000-0010-0000-2200-00000F000000}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23000000}" name="Table26" displayName="Table26" ref="B3:L33" headerRowCount="0" totalsRowShown="0" headerRowDxfId="249" dataDxfId="248" tableBorderDxfId="247" headerRowCellStyle="Normal 2" dataCellStyle="Normal 2">
  <tableColumns count="11">
    <tableColumn id="1" xr3:uid="{00000000-0010-0000-2300-000001000000}" name="Column1" headerRowDxfId="246" dataDxfId="245" headerRowCellStyle="Normal 2 2" dataCellStyle="Normal 2"/>
    <tableColumn id="2" xr3:uid="{00000000-0010-0000-2300-000002000000}" name="Column2" headerRowDxfId="244" dataDxfId="243" headerRowCellStyle="Normal 2 2" dataCellStyle="Normal 2"/>
    <tableColumn id="4" xr3:uid="{00000000-0010-0000-2300-000004000000}" name="Column4" headerRowDxfId="242" dataDxfId="241" headerRowCellStyle="Normal 2 2" dataCellStyle="Normal 2"/>
    <tableColumn id="5" xr3:uid="{00000000-0010-0000-2300-000005000000}" name="Column5" headerRowDxfId="240" dataDxfId="239" headerRowCellStyle="Normal 2 2" dataCellStyle="Normal 2"/>
    <tableColumn id="6" xr3:uid="{00000000-0010-0000-2300-000006000000}" name="Column6" headerRowDxfId="238" dataDxfId="237" headerRowCellStyle="Normal 2 2" dataCellStyle="Normal 2"/>
    <tableColumn id="7" xr3:uid="{00000000-0010-0000-2300-000007000000}" name="Column7" headerRowDxfId="236" dataDxfId="235" headerRowCellStyle="Normal 2 2" dataCellStyle="Normal 2"/>
    <tableColumn id="8" xr3:uid="{00000000-0010-0000-2300-000008000000}" name="Column8" headerRowDxfId="234" dataDxfId="233" headerRowCellStyle="Normal 2 2" dataCellStyle="Normal 2"/>
    <tableColumn id="9" xr3:uid="{00000000-0010-0000-2300-000009000000}" name="Column9" headerRowDxfId="232" dataDxfId="231" headerRowCellStyle="Normal 2 2" dataCellStyle="Normal 2"/>
    <tableColumn id="10" xr3:uid="{00000000-0010-0000-2300-00000A000000}" name="Column10" headerRowDxfId="230" dataDxfId="229" headerRowCellStyle="Normal 2 2" dataCellStyle="Normal 2"/>
    <tableColumn id="11" xr3:uid="{00000000-0010-0000-2300-00000B000000}" name="Column11" headerRowDxfId="228" dataDxfId="227" headerRowCellStyle="Normal 2 2" dataCellStyle="Normal 2"/>
    <tableColumn id="15" xr3:uid="{00000000-0010-0000-2300-00000F000000}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24000000}" name="Table25" displayName="Table25" ref="B3:L32" headerRowCount="0" totalsRowShown="0" headerRowDxfId="224" dataDxfId="223" tableBorderDxfId="222" headerRowCellStyle="Normal 2" dataCellStyle="Normal 2">
  <tableColumns count="11">
    <tableColumn id="1" xr3:uid="{00000000-0010-0000-2400-000001000000}" name="Column1" headerRowDxfId="221" dataDxfId="220" headerRowCellStyle="Normal 2 2" dataCellStyle="Normal 2"/>
    <tableColumn id="2" xr3:uid="{00000000-0010-0000-2400-000002000000}" name="Column2" headerRowDxfId="219" dataDxfId="218" headerRowCellStyle="Normal 2 2" dataCellStyle="Normal 2"/>
    <tableColumn id="4" xr3:uid="{00000000-0010-0000-2400-000004000000}" name="Column4" headerRowDxfId="217" dataDxfId="216" headerRowCellStyle="Normal 2 2" dataCellStyle="Normal 2"/>
    <tableColumn id="5" xr3:uid="{00000000-0010-0000-2400-000005000000}" name="Column5" headerRowDxfId="215" dataDxfId="214" headerRowCellStyle="Normal 2 2" dataCellStyle="Normal 2"/>
    <tableColumn id="6" xr3:uid="{00000000-0010-0000-2400-000006000000}" name="Column6" headerRowDxfId="213" dataDxfId="212" headerRowCellStyle="Normal 2 2" dataCellStyle="Normal 2"/>
    <tableColumn id="7" xr3:uid="{00000000-0010-0000-2400-000007000000}" name="Column7" headerRowDxfId="211" dataDxfId="210" headerRowCellStyle="Normal 2 2" dataCellStyle="Normal 2"/>
    <tableColumn id="8" xr3:uid="{00000000-0010-0000-2400-000008000000}" name="Column8" headerRowDxfId="209" dataDxfId="208" headerRowCellStyle="Normal 2 2" dataCellStyle="Normal 2"/>
    <tableColumn id="9" xr3:uid="{00000000-0010-0000-2400-000009000000}" name="Column9" headerRowDxfId="207" dataDxfId="206" headerRowCellStyle="Normal 2 2" dataCellStyle="Normal 2"/>
    <tableColumn id="10" xr3:uid="{00000000-0010-0000-2400-00000A000000}" name="Column10" headerRowDxfId="205" dataDxfId="204" headerRowCellStyle="Normal 2 2" dataCellStyle="Normal 2"/>
    <tableColumn id="11" xr3:uid="{00000000-0010-0000-2400-00000B000000}" name="Column11" headerRowDxfId="203" dataDxfId="202" headerRowCellStyle="Normal 2 2" dataCellStyle="Normal 2"/>
    <tableColumn id="15" xr3:uid="{00000000-0010-0000-2400-00000F000000}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25000000}" name="Table24" displayName="Table24" ref="B3:L32" headerRowCount="0" totalsRowShown="0" headerRowDxfId="199" dataDxfId="198" tableBorderDxfId="197" headerRowCellStyle="Normal 2" dataCellStyle="Normal 2">
  <tableColumns count="11">
    <tableColumn id="1" xr3:uid="{00000000-0010-0000-2500-000001000000}" name="Column1" headerRowDxfId="196" dataDxfId="195" headerRowCellStyle="Normal 2 2" dataCellStyle="Normal 2"/>
    <tableColumn id="2" xr3:uid="{00000000-0010-0000-2500-000002000000}" name="Column2" headerRowDxfId="194" dataDxfId="193" headerRowCellStyle="Normal 2 2" dataCellStyle="Normal 2"/>
    <tableColumn id="4" xr3:uid="{00000000-0010-0000-2500-000004000000}" name="Column4" headerRowDxfId="192" dataDxfId="191" headerRowCellStyle="Normal 2 2" dataCellStyle="Normal 2"/>
    <tableColumn id="5" xr3:uid="{00000000-0010-0000-2500-000005000000}" name="Column5" headerRowDxfId="190" dataDxfId="189" headerRowCellStyle="Normal 2 2" dataCellStyle="Normal 2"/>
    <tableColumn id="6" xr3:uid="{00000000-0010-0000-2500-000006000000}" name="Column6" headerRowDxfId="188" dataDxfId="187" headerRowCellStyle="Normal 2 2" dataCellStyle="Normal 2"/>
    <tableColumn id="7" xr3:uid="{00000000-0010-0000-2500-000007000000}" name="Column7" headerRowDxfId="186" dataDxfId="185" headerRowCellStyle="Normal 2 2" dataCellStyle="Normal 2"/>
    <tableColumn id="8" xr3:uid="{00000000-0010-0000-2500-000008000000}" name="Column8" headerRowDxfId="184" dataDxfId="183" headerRowCellStyle="Normal 2 2" dataCellStyle="Normal 2"/>
    <tableColumn id="9" xr3:uid="{00000000-0010-0000-2500-000009000000}" name="Column9" headerRowDxfId="182" dataDxfId="181" headerRowCellStyle="Normal 2 2" dataCellStyle="Normal 2"/>
    <tableColumn id="10" xr3:uid="{00000000-0010-0000-2500-00000A000000}" name="Column10" headerRowDxfId="180" dataDxfId="179" headerRowCellStyle="Normal 2 2" dataCellStyle="Normal 2"/>
    <tableColumn id="11" xr3:uid="{00000000-0010-0000-2500-00000B000000}" name="Column11" headerRowDxfId="178" dataDxfId="177" headerRowCellStyle="Normal 2 2" dataCellStyle="Normal 2"/>
    <tableColumn id="15" xr3:uid="{00000000-0010-0000-2500-00000F000000}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6000000}" name="Table23" displayName="Table23" ref="B3:L31" headerRowCount="0" totalsRowShown="0" headerRowDxfId="174" dataDxfId="173" tableBorderDxfId="172" headerRowCellStyle="Normal 2" dataCellStyle="Normal 2">
  <tableColumns count="11">
    <tableColumn id="1" xr3:uid="{00000000-0010-0000-2600-000001000000}" name="Column1" headerRowDxfId="171" dataDxfId="170" headerRowCellStyle="Normal 2 2" dataCellStyle="Normal 2"/>
    <tableColumn id="2" xr3:uid="{00000000-0010-0000-2600-000002000000}" name="Column2" headerRowDxfId="169" dataDxfId="168" headerRowCellStyle="Normal 2 2" dataCellStyle="Normal 2"/>
    <tableColumn id="4" xr3:uid="{00000000-0010-0000-2600-000004000000}" name="Column4" headerRowDxfId="167" dataDxfId="166" headerRowCellStyle="Normal 2 2" dataCellStyle="Normal 2"/>
    <tableColumn id="5" xr3:uid="{00000000-0010-0000-2600-000005000000}" name="Column5" headerRowDxfId="165" dataDxfId="164" headerRowCellStyle="Normal 2 2" dataCellStyle="Normal 2"/>
    <tableColumn id="6" xr3:uid="{00000000-0010-0000-2600-000006000000}" name="Column6" headerRowDxfId="163" dataDxfId="162" headerRowCellStyle="Normal 2 2" dataCellStyle="Normal 2"/>
    <tableColumn id="7" xr3:uid="{00000000-0010-0000-2600-000007000000}" name="Column7" headerRowDxfId="161" dataDxfId="160" headerRowCellStyle="Normal 2 2" dataCellStyle="Normal 2"/>
    <tableColumn id="8" xr3:uid="{00000000-0010-0000-2600-000008000000}" name="Column8" headerRowDxfId="159" dataDxfId="158" headerRowCellStyle="Normal 2 2" dataCellStyle="Normal 2"/>
    <tableColumn id="9" xr3:uid="{00000000-0010-0000-2600-000009000000}" name="Column9" headerRowDxfId="157" dataDxfId="156" headerRowCellStyle="Normal 2 2" dataCellStyle="Normal 2"/>
    <tableColumn id="10" xr3:uid="{00000000-0010-0000-2600-00000A000000}" name="Column10" headerRowDxfId="155" dataDxfId="154" headerRowCellStyle="Normal 2 2" dataCellStyle="Normal 2"/>
    <tableColumn id="11" xr3:uid="{00000000-0010-0000-2600-00000B000000}" name="Column11" headerRowDxfId="153" dataDxfId="152" headerRowCellStyle="Normal 2 2" dataCellStyle="Normal 2"/>
    <tableColumn id="15" xr3:uid="{00000000-0010-0000-2600-00000F000000}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27000000}" name="Table2" displayName="Table2" ref="B3:L28" headerRowCount="0" totalsRowShown="0" headerRowDxfId="149" dataDxfId="148" tableBorderDxfId="147" headerRowCellStyle="Normal 2" dataCellStyle="Normal 2">
  <tableColumns count="11">
    <tableColumn id="1" xr3:uid="{00000000-0010-0000-2700-000001000000}" name="Column1" headerRowDxfId="146" dataDxfId="145" headerRowCellStyle="Normal 2 2" dataCellStyle="Normal 2"/>
    <tableColumn id="2" xr3:uid="{00000000-0010-0000-2700-000002000000}" name="Column2" headerRowDxfId="144" dataDxfId="143" headerRowCellStyle="Normal 2 2" dataCellStyle="Normal 2"/>
    <tableColumn id="4" xr3:uid="{00000000-0010-0000-2700-000004000000}" name="Column4" headerRowDxfId="142" dataDxfId="141" headerRowCellStyle="Normal 2 2" dataCellStyle="Normal 2"/>
    <tableColumn id="5" xr3:uid="{00000000-0010-0000-2700-000005000000}" name="Column5" headerRowDxfId="140" dataDxfId="139" headerRowCellStyle="Normal 2 2" dataCellStyle="Normal 2"/>
    <tableColumn id="6" xr3:uid="{00000000-0010-0000-2700-000006000000}" name="Column6" headerRowDxfId="138" dataDxfId="137" headerRowCellStyle="Normal 2 2" dataCellStyle="Normal 2"/>
    <tableColumn id="7" xr3:uid="{00000000-0010-0000-2700-000007000000}" name="Column7" headerRowDxfId="136" dataDxfId="135" headerRowCellStyle="Normal 2 2" dataCellStyle="Normal 2"/>
    <tableColumn id="8" xr3:uid="{00000000-0010-0000-2700-000008000000}" name="Column8" headerRowDxfId="134" dataDxfId="133" headerRowCellStyle="Normal 2 2" dataCellStyle="Normal 2"/>
    <tableColumn id="9" xr3:uid="{00000000-0010-0000-2700-000009000000}" name="Column9" headerRowDxfId="132" dataDxfId="131" headerRowCellStyle="Normal 2 2" dataCellStyle="Normal 2"/>
    <tableColumn id="10" xr3:uid="{00000000-0010-0000-2700-00000A000000}" name="Column10" headerRowDxfId="130" dataDxfId="129" headerRowCellStyle="Normal 2 2" dataCellStyle="Normal 2"/>
    <tableColumn id="11" xr3:uid="{00000000-0010-0000-2700-00000B000000}" name="Column11" headerRowDxfId="128" dataDxfId="127" headerRowCellStyle="Normal 2 2" dataCellStyle="Normal 2"/>
    <tableColumn id="15" xr3:uid="{00000000-0010-0000-2700-00000F000000}" name="Column15" headerRowDxfId="126" dataDxfId="125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4000000}" name="Table236" displayName="Table236" ref="B3:L32" headerRowCount="0" totalsRowShown="0" headerRowDxfId="1024" dataDxfId="1023" tableBorderDxfId="1022" headerRowCellStyle="Normal 2" dataCellStyle="Normal 2">
  <tableColumns count="11">
    <tableColumn id="1" xr3:uid="{00000000-0010-0000-0400-000001000000}" name="Column1" headerRowDxfId="1021" dataDxfId="1020" headerRowCellStyle="Normal 2 2" dataCellStyle="Normal 2"/>
    <tableColumn id="2" xr3:uid="{00000000-0010-0000-0400-000002000000}" name="Column2" headerRowDxfId="1019" dataDxfId="1018" headerRowCellStyle="Normal 2 2" dataCellStyle="Normal 2"/>
    <tableColumn id="4" xr3:uid="{00000000-0010-0000-0400-000004000000}" name="Column4" headerRowDxfId="1017" dataDxfId="1016" headerRowCellStyle="Normal 2 2" dataCellStyle="Normal 2"/>
    <tableColumn id="5" xr3:uid="{00000000-0010-0000-0400-000005000000}" name="Column5" headerRowDxfId="1015" dataDxfId="1014" headerRowCellStyle="Normal 2 2" dataCellStyle="Normal 2"/>
    <tableColumn id="6" xr3:uid="{00000000-0010-0000-0400-000006000000}" name="Column6" headerRowDxfId="1013" dataDxfId="1012" headerRowCellStyle="Normal 2 2" dataCellStyle="Normal 2"/>
    <tableColumn id="7" xr3:uid="{00000000-0010-0000-0400-000007000000}" name="Column7" headerRowDxfId="1011" dataDxfId="1010" headerRowCellStyle="Normal 2 2" dataCellStyle="Normal 2"/>
    <tableColumn id="8" xr3:uid="{00000000-0010-0000-0400-000008000000}" name="Column8" headerRowDxfId="1009" dataDxfId="1008" headerRowCellStyle="Normal 2 2" dataCellStyle="Normal 2"/>
    <tableColumn id="9" xr3:uid="{00000000-0010-0000-0400-000009000000}" name="Column9" headerRowDxfId="1007" dataDxfId="1006" headerRowCellStyle="Normal 2 2" dataCellStyle="Normal 2"/>
    <tableColumn id="10" xr3:uid="{00000000-0010-0000-0400-00000A000000}" name="Column10" headerRowDxfId="1005" dataDxfId="1004" headerRowCellStyle="Normal 2 2" dataCellStyle="Normal 2"/>
    <tableColumn id="11" xr3:uid="{00000000-0010-0000-0400-00000B000000}" name="Column11" headerRowDxfId="1003" dataDxfId="1002" headerRowCellStyle="Normal 2 2" dataCellStyle="Normal 2"/>
    <tableColumn id="15" xr3:uid="{00000000-0010-0000-0400-00000F000000}" name="Column15" headerRowDxfId="1001" dataDxfId="1000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5000000}" name="Table235" displayName="Table235" ref="B3:L29" headerRowCount="0" totalsRowShown="0" headerRowDxfId="999" dataDxfId="998" tableBorderDxfId="997" headerRowCellStyle="Normal 2" dataCellStyle="Normal 2">
  <tableColumns count="11">
    <tableColumn id="1" xr3:uid="{00000000-0010-0000-0500-000001000000}" name="Column1" headerRowDxfId="996" dataDxfId="995" headerRowCellStyle="Normal 2 2" dataCellStyle="Normal 2"/>
    <tableColumn id="2" xr3:uid="{00000000-0010-0000-0500-000002000000}" name="Column2" headerRowDxfId="994" dataDxfId="993" headerRowCellStyle="Normal 2 2" dataCellStyle="Normal 2"/>
    <tableColumn id="4" xr3:uid="{00000000-0010-0000-0500-000004000000}" name="Column4" headerRowDxfId="992" dataDxfId="991" headerRowCellStyle="Normal 2 2" dataCellStyle="Normal 2"/>
    <tableColumn id="5" xr3:uid="{00000000-0010-0000-0500-000005000000}" name="Column5" headerRowDxfId="990" dataDxfId="989" headerRowCellStyle="Normal 2 2" dataCellStyle="Normal 2"/>
    <tableColumn id="6" xr3:uid="{00000000-0010-0000-0500-000006000000}" name="Column6" headerRowDxfId="988" dataDxfId="987" headerRowCellStyle="Normal 2 2" dataCellStyle="Normal 2"/>
    <tableColumn id="7" xr3:uid="{00000000-0010-0000-0500-000007000000}" name="Column7" headerRowDxfId="986" dataDxfId="985" headerRowCellStyle="Normal 2 2" dataCellStyle="Normal 2"/>
    <tableColumn id="8" xr3:uid="{00000000-0010-0000-0500-000008000000}" name="Column8" headerRowDxfId="984" dataDxfId="983" headerRowCellStyle="Normal 2 2" dataCellStyle="Normal 2"/>
    <tableColumn id="9" xr3:uid="{00000000-0010-0000-0500-000009000000}" name="Column9" headerRowDxfId="982" dataDxfId="981" headerRowCellStyle="Normal 2 2" dataCellStyle="Normal 2"/>
    <tableColumn id="10" xr3:uid="{00000000-0010-0000-0500-00000A000000}" name="Column10" headerRowDxfId="980" dataDxfId="979" headerRowCellStyle="Normal 2 2" dataCellStyle="Normal 2"/>
    <tableColumn id="11" xr3:uid="{00000000-0010-0000-0500-00000B000000}" name="Column11" headerRowDxfId="978" dataDxfId="977" headerRowCellStyle="Normal 2 2" dataCellStyle="Normal 2"/>
    <tableColumn id="15" xr3:uid="{00000000-0010-0000-0500-00000F000000}" name="Column15" headerRowDxfId="976" dataDxfId="975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6000000}" name="Table234" displayName="Table234" ref="B3:L27" headerRowCount="0" totalsRowShown="0" headerRowDxfId="974" dataDxfId="973" tableBorderDxfId="972" headerRowCellStyle="Normal 2" dataCellStyle="Normal 2">
  <tableColumns count="11">
    <tableColumn id="1" xr3:uid="{00000000-0010-0000-0600-000001000000}" name="Column1" headerRowDxfId="971" dataDxfId="970" headerRowCellStyle="Normal 2 2" dataCellStyle="Normal 2"/>
    <tableColumn id="2" xr3:uid="{00000000-0010-0000-0600-000002000000}" name="Column2" headerRowDxfId="969" dataDxfId="968" headerRowCellStyle="Normal 2 2" dataCellStyle="Normal 2"/>
    <tableColumn id="4" xr3:uid="{00000000-0010-0000-0600-000004000000}" name="Column4" headerRowDxfId="967" dataDxfId="966" headerRowCellStyle="Normal 2 2" dataCellStyle="Normal 2"/>
    <tableColumn id="5" xr3:uid="{00000000-0010-0000-0600-000005000000}" name="Column5" headerRowDxfId="965" dataDxfId="964" headerRowCellStyle="Normal 2 2" dataCellStyle="Normal 2"/>
    <tableColumn id="6" xr3:uid="{00000000-0010-0000-0600-000006000000}" name="Column6" headerRowDxfId="963" dataDxfId="962" headerRowCellStyle="Normal 2 2" dataCellStyle="Normal 2"/>
    <tableColumn id="7" xr3:uid="{00000000-0010-0000-0600-000007000000}" name="Column7" headerRowDxfId="961" dataDxfId="960" headerRowCellStyle="Normal 2 2" dataCellStyle="Normal 2"/>
    <tableColumn id="8" xr3:uid="{00000000-0010-0000-0600-000008000000}" name="Column8" headerRowDxfId="959" dataDxfId="958" headerRowCellStyle="Normal 2 2" dataCellStyle="Normal 2"/>
    <tableColumn id="9" xr3:uid="{00000000-0010-0000-0600-000009000000}" name="Column9" headerRowDxfId="957" dataDxfId="956" headerRowCellStyle="Normal 2 2" dataCellStyle="Normal 2"/>
    <tableColumn id="10" xr3:uid="{00000000-0010-0000-0600-00000A000000}" name="Column10" headerRowDxfId="955" dataDxfId="954" headerRowCellStyle="Normal 2 2" dataCellStyle="Normal 2"/>
    <tableColumn id="11" xr3:uid="{00000000-0010-0000-0600-00000B000000}" name="Column11" headerRowDxfId="953" dataDxfId="952" headerRowCellStyle="Normal 2 2" dataCellStyle="Normal 2"/>
    <tableColumn id="15" xr3:uid="{00000000-0010-0000-0600-00000F000000}" name="Column15" headerRowDxfId="951" dataDxfId="950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93DBC3B-B469-4691-8EFD-F7AC2EE74CBF}" name="Table246" displayName="Table246" ref="B3:L28" headerRowCount="0" totalsRowShown="0" headerRowDxfId="24" dataDxfId="23" tableBorderDxfId="22" headerRowCellStyle="Normal 2" dataCellStyle="Normal 2">
  <tableColumns count="11">
    <tableColumn id="1" xr3:uid="{3F3E6513-4329-49EF-A747-B430222691F8}" name="Column1" headerRowDxfId="21" dataDxfId="20" headerRowCellStyle="Normal 2 2" dataCellStyle="Normal 2">
      <calculatedColumnFormula>IF(ISBLANK([6]DDataSource!A2),"",[6]DDataSource!A2)</calculatedColumnFormula>
    </tableColumn>
    <tableColumn id="2" xr3:uid="{04026415-35AE-4DA3-958F-DC3BF620D25F}" name="Column2" headerRowDxfId="19" dataDxfId="18" headerRowCellStyle="Normal 2 2" dataCellStyle="Normal 2">
      <calculatedColumnFormula>IF(ISBLANK([6]DDataSource!B2),"",[6]DDataSource!B2)</calculatedColumnFormula>
    </tableColumn>
    <tableColumn id="4" xr3:uid="{61A96985-07D7-47EE-A748-49BE0FACF9BD}" name="Column4" headerRowDxfId="17" dataDxfId="16" headerRowCellStyle="Normal 2 2" dataCellStyle="Normal 2">
      <calculatedColumnFormula>IF(ISBLANK([6]DDataSource!C2),"",[6]DDataSource!C2)</calculatedColumnFormula>
    </tableColumn>
    <tableColumn id="5" xr3:uid="{170364F2-576E-4D45-91EE-CFAD5E0FFFEE}" name="Column5" headerRowDxfId="15" dataDxfId="14" headerRowCellStyle="Normal 2 2" dataCellStyle="Normal 2">
      <calculatedColumnFormula>IF(ISBLANK([6]DDataSource!D2),"",[6]DDataSource!D2)</calculatedColumnFormula>
    </tableColumn>
    <tableColumn id="6" xr3:uid="{9C436BB3-41E8-4B06-9A63-70CC78E2E72B}" name="Column6" headerRowDxfId="13" dataDxfId="12" headerRowCellStyle="Normal 2 2" dataCellStyle="Normal 2">
      <calculatedColumnFormula>IF(ISBLANK([6]DDataSource!E2),"",[6]DDataSource!E2)</calculatedColumnFormula>
    </tableColumn>
    <tableColumn id="7" xr3:uid="{206650A8-121B-49E0-9FE6-07FA7EE45F66}" name="Column7" headerRowDxfId="11" dataDxfId="10" headerRowCellStyle="Normal 2 2" dataCellStyle="Normal 2">
      <calculatedColumnFormula>IF(ISBLANK([6]DDataSource!F2),"",[6]DDataSource!F2)</calculatedColumnFormula>
    </tableColumn>
    <tableColumn id="8" xr3:uid="{6833B8F1-3D1A-49CE-BC7F-28557311BA8F}" name="Column8" headerRowDxfId="9" dataDxfId="8" headerRowCellStyle="Normal 2 2" dataCellStyle="Normal 2">
      <calculatedColumnFormula>IF(ISBLANK([6]DDataSource!G2),"",[6]DDataSource!G2)</calculatedColumnFormula>
    </tableColumn>
    <tableColumn id="9" xr3:uid="{746B81CA-CBCA-44AE-9877-673EAFEC1A68}" name="Column9" headerRowDxfId="7" dataDxfId="6" headerRowCellStyle="Normal 2 2" dataCellStyle="Normal 2">
      <calculatedColumnFormula>IF(ISBLANK([6]DDataSource!H2),"",[6]DDataSource!H2)</calculatedColumnFormula>
    </tableColumn>
    <tableColumn id="10" xr3:uid="{F3DB6ADD-2CD8-4FFB-85B1-AEBC94F255C0}" name="Column10" headerRowDxfId="5" dataDxfId="4" headerRowCellStyle="Normal 2 2" dataCellStyle="Normal 2">
      <calculatedColumnFormula>IF(ISBLANK([6]DDataSource!I2),"",[6]DDataSource!I2)</calculatedColumnFormula>
    </tableColumn>
    <tableColumn id="11" xr3:uid="{3923568B-7F45-4618-84F2-D769973B4EED}" name="Column11" headerRowDxfId="3" dataDxfId="2" headerRowCellStyle="Normal 2 2" dataCellStyle="Normal 2">
      <calculatedColumnFormula>IF(ISBLANK([6]DDataSource!J2),"",[6]DDataSource!J2)</calculatedColumnFormula>
    </tableColumn>
    <tableColumn id="15" xr3:uid="{047F953F-65FE-4891-BCB0-C2997BC0CB08}" name="Column15" headerRowDxfId="1" dataDxfId="0" headerRowCellStyle="Normal 2 2" dataCellStyle="Normal 2">
      <calculatedColumnFormula>IF(ISBLANK([6]DDataSource!K2),"",[6]DDataSource!K2)</calculatedColumnFormula>
    </tableColumn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7000000}" name="Table233" displayName="Table233" ref="B3:L32" headerRowCount="0" totalsRowShown="0" headerRowDxfId="949" dataDxfId="948" tableBorderDxfId="947" headerRowCellStyle="Normal 2" dataCellStyle="Normal 2">
  <tableColumns count="11">
    <tableColumn id="1" xr3:uid="{00000000-0010-0000-0700-000001000000}" name="Column1" headerRowDxfId="946" dataDxfId="945" headerRowCellStyle="Normal 2 2" dataCellStyle="Normal 2"/>
    <tableColumn id="2" xr3:uid="{00000000-0010-0000-0700-000002000000}" name="Column2" headerRowDxfId="944" dataDxfId="943" headerRowCellStyle="Normal 2 2" dataCellStyle="Normal 2"/>
    <tableColumn id="4" xr3:uid="{00000000-0010-0000-0700-000004000000}" name="Column4" headerRowDxfId="942" dataDxfId="941" headerRowCellStyle="Normal 2 2" dataCellStyle="Normal 2"/>
    <tableColumn id="5" xr3:uid="{00000000-0010-0000-0700-000005000000}" name="Column5" headerRowDxfId="940" dataDxfId="939" headerRowCellStyle="Normal 2 2" dataCellStyle="Normal 2"/>
    <tableColumn id="6" xr3:uid="{00000000-0010-0000-0700-000006000000}" name="Column6" headerRowDxfId="938" dataDxfId="937" headerRowCellStyle="Normal 2 2" dataCellStyle="Normal 2"/>
    <tableColumn id="7" xr3:uid="{00000000-0010-0000-0700-000007000000}" name="Column7" headerRowDxfId="936" dataDxfId="935" headerRowCellStyle="Normal 2 2" dataCellStyle="Normal 2"/>
    <tableColumn id="8" xr3:uid="{00000000-0010-0000-0700-000008000000}" name="Column8" headerRowDxfId="934" dataDxfId="933" headerRowCellStyle="Normal 2 2" dataCellStyle="Normal 2"/>
    <tableColumn id="9" xr3:uid="{00000000-0010-0000-0700-000009000000}" name="Column9" headerRowDxfId="932" dataDxfId="931" headerRowCellStyle="Normal 2 2" dataCellStyle="Normal 2"/>
    <tableColumn id="10" xr3:uid="{00000000-0010-0000-0700-00000A000000}" name="Column10" headerRowDxfId="930" dataDxfId="929" headerRowCellStyle="Normal 2 2" dataCellStyle="Normal 2"/>
    <tableColumn id="11" xr3:uid="{00000000-0010-0000-0700-00000B000000}" name="Column11" headerRowDxfId="928" dataDxfId="927" headerRowCellStyle="Normal 2 2" dataCellStyle="Normal 2"/>
    <tableColumn id="15" xr3:uid="{00000000-0010-0000-0700-00000F000000}" name="Column15" headerRowDxfId="926" dataDxfId="925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abSelected="1" topLeftCell="B1" workbookViewId="0">
      <selection activeCell="E32" sqref="E32"/>
    </sheetView>
  </sheetViews>
  <sheetFormatPr defaultColWidth="9.140625" defaultRowHeight="14.25" x14ac:dyDescent="0.2"/>
  <cols>
    <col min="1" max="1" width="2.7109375" style="4" customWidth="1"/>
    <col min="2" max="16384" width="9.140625" style="4"/>
  </cols>
  <sheetData>
    <row r="1" spans="1:2" x14ac:dyDescent="0.2">
      <c r="A1" s="4" t="s">
        <v>0</v>
      </c>
      <c r="B1" s="4" t="s">
        <v>190</v>
      </c>
    </row>
    <row r="2" spans="1:2" s="3" customFormat="1" ht="19.5" x14ac:dyDescent="0.25">
      <c r="B2" s="2" t="s">
        <v>191</v>
      </c>
    </row>
    <row r="3" spans="1:2" s="3" customFormat="1" x14ac:dyDescent="0.2"/>
    <row r="4" spans="1:2" x14ac:dyDescent="0.2">
      <c r="B4" s="4" t="s">
        <v>2</v>
      </c>
    </row>
    <row r="5" spans="1:2" x14ac:dyDescent="0.2">
      <c r="B5" s="4" t="s">
        <v>1</v>
      </c>
    </row>
    <row r="27" spans="2:2" x14ac:dyDescent="0.2">
      <c r="B27" s="1" t="s">
        <v>3</v>
      </c>
    </row>
    <row r="28" spans="2:2" x14ac:dyDescent="0.2">
      <c r="B28" s="1"/>
    </row>
    <row r="29" spans="2:2" x14ac:dyDescent="0.2">
      <c r="B29" s="1" t="s">
        <v>4</v>
      </c>
    </row>
    <row r="31" spans="2:2" ht="7.5" customHeigh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174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48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175</v>
      </c>
      <c r="D32" s="9" t="s">
        <v>85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C8F7-BB8C-44F1-9021-DE37186BE3E6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28" customWidth="1"/>
    <col min="13" max="16384" width="9.140625" style="11"/>
  </cols>
  <sheetData>
    <row r="1" spans="2:12" s="5" customFormat="1" ht="15" customHeight="1" x14ac:dyDescent="0.25">
      <c r="B1" s="20" t="s">
        <v>5</v>
      </c>
      <c r="C1" s="20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2" t="s">
        <v>11</v>
      </c>
      <c r="I1" s="22"/>
      <c r="J1" s="22"/>
      <c r="K1" s="22"/>
      <c r="L1" s="20" t="s">
        <v>12</v>
      </c>
    </row>
    <row r="2" spans="2:12" s="7" customFormat="1" ht="142.5" customHeight="1" x14ac:dyDescent="0.25">
      <c r="B2" s="23"/>
      <c r="C2" s="23"/>
      <c r="D2" s="24"/>
      <c r="E2" s="25"/>
      <c r="F2" s="25"/>
      <c r="G2" s="25"/>
      <c r="H2" s="26" t="s">
        <v>13</v>
      </c>
      <c r="I2" s="26" t="s">
        <v>14</v>
      </c>
      <c r="J2" s="26" t="s">
        <v>15</v>
      </c>
      <c r="K2" s="26" t="s">
        <v>16</v>
      </c>
      <c r="L2" s="23"/>
    </row>
    <row r="3" spans="2:12" ht="12" customHeight="1" x14ac:dyDescent="0.15">
      <c r="B3" s="8" t="str">
        <f>IF(ISBLANK([5]DDataSource!A2),"",[5]DDataSource!A2)</f>
        <v>Bulgaria</v>
      </c>
      <c r="C3" s="9" t="str">
        <f>IF(ISBLANK([5]DDataSource!B2),"",[5]DDataSource!B2)</f>
        <v>BG-STI</v>
      </c>
      <c r="D3" s="9" t="str">
        <f>IF(ISBLANK([5]DDataSource!C2),"",[5]DDataSource!C2)</f>
        <v>Cp</v>
      </c>
      <c r="E3" s="9" t="str">
        <f>IF(ISBLANK([5]DDataSource!D2),"",[5]DDataSource!D2)</f>
        <v>Co</v>
      </c>
      <c r="F3" s="9" t="str">
        <f>IF(ISBLANK([5]DDataSource!E2),"",[5]DDataSource!E2)</f>
        <v>P</v>
      </c>
      <c r="G3" s="9" t="str">
        <f>IF(ISBLANK([5]DDataSource!F2),"",[5]DDataSource!F2)</f>
        <v>A</v>
      </c>
      <c r="H3" s="9" t="str">
        <f>IF(ISBLANK([5]DDataSource!G2),"",[5]DDataSource!G2)</f>
        <v>.</v>
      </c>
      <c r="I3" s="9" t="str">
        <f>IF(ISBLANK([5]DDataSource!H2),"",[5]DDataSource!H2)</f>
        <v>.</v>
      </c>
      <c r="J3" s="9" t="str">
        <f>IF(ISBLANK([5]DDataSource!I2),"",[5]DDataSource!I2)</f>
        <v>Y</v>
      </c>
      <c r="K3" s="9" t="str">
        <f>IF(ISBLANK([5]DDataSource!J2),"",[5]DDataSource!J2)</f>
        <v>Y</v>
      </c>
      <c r="L3" s="27" t="str">
        <f>IF(ISBLANK([5]DDataSource!K2),"",[5]DDataSource!K2)</f>
        <v>EU-2002</v>
      </c>
    </row>
    <row r="4" spans="2:12" ht="12" customHeight="1" x14ac:dyDescent="0.15">
      <c r="B4" s="8" t="str">
        <f>IF(ISBLANK([5]DDataSource!A3),"",[5]DDataSource!A3)</f>
        <v>Croatia</v>
      </c>
      <c r="C4" s="9" t="str">
        <f>IF(ISBLANK([5]DDataSource!B3),"",[5]DDataSource!B3)</f>
        <v>HR-CNIPH</v>
      </c>
      <c r="D4" s="9" t="str">
        <f>IF(ISBLANK([5]DDataSource!C3),"",[5]DDataSource!C3)</f>
        <v>Cp</v>
      </c>
      <c r="E4" s="9" t="str">
        <f>IF(ISBLANK([5]DDataSource!D3),"",[5]DDataSource!D3)</f>
        <v>Co</v>
      </c>
      <c r="F4" s="9" t="str">
        <f>IF(ISBLANK([5]DDataSource!E3),"",[5]DDataSource!E3)</f>
        <v>P</v>
      </c>
      <c r="G4" s="9" t="str">
        <f>IF(ISBLANK([5]DDataSource!F3),"",[5]DDataSource!F3)</f>
        <v>C</v>
      </c>
      <c r="H4" s="9" t="str">
        <f>IF(ISBLANK([5]DDataSource!G3),"",[5]DDataSource!G3)</f>
        <v>Y</v>
      </c>
      <c r="I4" s="9" t="str">
        <f>IF(ISBLANK([5]DDataSource!H3),"",[5]DDataSource!H3)</f>
        <v>Y</v>
      </c>
      <c r="J4" s="9" t="str">
        <f>IF(ISBLANK([5]DDataSource!I3),"",[5]DDataSource!I3)</f>
        <v>Y</v>
      </c>
      <c r="K4" s="9" t="str">
        <f>IF(ISBLANK([5]DDataSource!J3),"",[5]DDataSource!J3)</f>
        <v>Y</v>
      </c>
      <c r="L4" s="27" t="str">
        <f>IF(ISBLANK([5]DDataSource!K3),"",[5]DDataSource!K3)</f>
        <v>EU-2012</v>
      </c>
    </row>
    <row r="5" spans="2:12" ht="12" customHeight="1" x14ac:dyDescent="0.15">
      <c r="B5" s="8" t="str">
        <f>IF(ISBLANK([5]DDataSource!A4),"",[5]DDataSource!A4)</f>
        <v>Cyprus</v>
      </c>
      <c r="C5" s="9" t="str">
        <f>IF(ISBLANK([5]DDataSource!B4),"",[5]DDataSource!B4)</f>
        <v>CY-NOTIFIED_DISEASES</v>
      </c>
      <c r="D5" s="9" t="str">
        <f>IF(ISBLANK([5]DDataSource!C4),"",[5]DDataSource!C4)</f>
        <v>Cp</v>
      </c>
      <c r="E5" s="9" t="str">
        <f>IF(ISBLANK([5]DDataSource!D4),"",[5]DDataSource!D4)</f>
        <v>Co</v>
      </c>
      <c r="F5" s="9" t="str">
        <f>IF(ISBLANK([5]DDataSource!E4),"",[5]DDataSource!E4)</f>
        <v>P</v>
      </c>
      <c r="G5" s="9" t="str">
        <f>IF(ISBLANK([5]DDataSource!F4),"",[5]DDataSource!F4)</f>
        <v>C</v>
      </c>
      <c r="H5" s="9" t="str">
        <f>IF(ISBLANK([5]DDataSource!G4),"",[5]DDataSource!G4)</f>
        <v>N</v>
      </c>
      <c r="I5" s="9" t="str">
        <f>IF(ISBLANK([5]DDataSource!H4),"",[5]DDataSource!H4)</f>
        <v>Y</v>
      </c>
      <c r="J5" s="9" t="str">
        <f>IF(ISBLANK([5]DDataSource!I4),"",[5]DDataSource!I4)</f>
        <v>Y</v>
      </c>
      <c r="K5" s="9" t="str">
        <f>IF(ISBLANK([5]DDataSource!J4),"",[5]DDataSource!J4)</f>
        <v>N</v>
      </c>
      <c r="L5" s="27" t="str">
        <f>IF(ISBLANK([5]DDataSource!K4),"",[5]DDataSource!K4)</f>
        <v>EU-2008</v>
      </c>
    </row>
    <row r="6" spans="2:12" ht="12" customHeight="1" x14ac:dyDescent="0.15">
      <c r="B6" s="8" t="str">
        <f>IF(ISBLANK([5]DDataSource!A5),"",[5]DDataSource!A5)</f>
        <v>Czechia</v>
      </c>
      <c r="C6" s="9" t="str">
        <f>IF(ISBLANK([5]DDataSource!B5),"",[5]DDataSource!B5)</f>
        <v>CZ-STD</v>
      </c>
      <c r="D6" s="9" t="str">
        <f>IF(ISBLANK([5]DDataSource!C5),"",[5]DDataSource!C5)</f>
        <v>Cp</v>
      </c>
      <c r="E6" s="9" t="str">
        <f>IF(ISBLANK([5]DDataSource!D5),"",[5]DDataSource!D5)</f>
        <v>Co</v>
      </c>
      <c r="F6" s="9" t="str">
        <f>IF(ISBLANK([5]DDataSource!E5),"",[5]DDataSource!E5)</f>
        <v>A</v>
      </c>
      <c r="G6" s="9" t="str">
        <f>IF(ISBLANK([5]DDataSource!F5),"",[5]DDataSource!F5)</f>
        <v>C</v>
      </c>
      <c r="H6" s="9" t="str">
        <f>IF(ISBLANK([5]DDataSource!G5),"",[5]DDataSource!G5)</f>
        <v>N</v>
      </c>
      <c r="I6" s="9" t="str">
        <f>IF(ISBLANK([5]DDataSource!H5),"",[5]DDataSource!H5)</f>
        <v>Y</v>
      </c>
      <c r="J6" s="9" t="str">
        <f>IF(ISBLANK([5]DDataSource!I5),"",[5]DDataSource!I5)</f>
        <v>Y</v>
      </c>
      <c r="K6" s="9" t="str">
        <f>IF(ISBLANK([5]DDataSource!J5),"",[5]DDataSource!J5)</f>
        <v>N</v>
      </c>
      <c r="L6" s="27" t="str">
        <f>IF(ISBLANK([5]DDataSource!K5),"",[5]DDataSource!K5)</f>
        <v>EU-2008</v>
      </c>
    </row>
    <row r="7" spans="2:12" ht="12" customHeight="1" x14ac:dyDescent="0.15">
      <c r="B7" s="8" t="str">
        <f>IF(ISBLANK([5]DDataSource!A6),"",[5]DDataSource!A6)</f>
        <v>Denmark</v>
      </c>
      <c r="C7" s="9" t="str">
        <f>IF(ISBLANK([5]DDataSource!B6),"",[5]DDataSource!B6)</f>
        <v>DK-LAB</v>
      </c>
      <c r="D7" s="9" t="str">
        <f>IF(ISBLANK([5]DDataSource!C6),"",[5]DDataSource!C6)</f>
        <v>.</v>
      </c>
      <c r="E7" s="9" t="str">
        <f>IF(ISBLANK([5]DDataSource!D6),"",[5]DDataSource!D6)</f>
        <v>.</v>
      </c>
      <c r="F7" s="9" t="str">
        <f>IF(ISBLANK([5]DDataSource!E6),"",[5]DDataSource!E6)</f>
        <v>.</v>
      </c>
      <c r="G7" s="9" t="str">
        <f>IF(ISBLANK([5]DDataSource!F6),"",[5]DDataSource!F6)</f>
        <v>C</v>
      </c>
      <c r="H7" s="9" t="str">
        <f>IF(ISBLANK([5]DDataSource!G6),"",[5]DDataSource!G6)</f>
        <v>Y</v>
      </c>
      <c r="I7" s="9" t="str">
        <f>IF(ISBLANK([5]DDataSource!H6),"",[5]DDataSource!H6)</f>
        <v>.</v>
      </c>
      <c r="J7" s="9" t="str">
        <f>IF(ISBLANK([5]DDataSource!I6),"",[5]DDataSource!I6)</f>
        <v>.</v>
      </c>
      <c r="K7" s="9" t="str">
        <f>IF(ISBLANK([5]DDataSource!J6),"",[5]DDataSource!J6)</f>
        <v>.</v>
      </c>
      <c r="L7" s="27" t="str">
        <f>IF(ISBLANK([5]DDataSource!K6),"",[5]DDataSource!K6)</f>
        <v>Not specified/unknown</v>
      </c>
    </row>
    <row r="8" spans="2:12" ht="12" customHeight="1" x14ac:dyDescent="0.15">
      <c r="B8" s="8" t="str">
        <f>IF(ISBLANK([5]DDataSource!A7),"",[5]DDataSource!A7)</f>
        <v>Estonia</v>
      </c>
      <c r="C8" s="9" t="str">
        <f>IF(ISBLANK([5]DDataSource!B7),"",[5]DDataSource!B7)</f>
        <v>EE-NAKIS</v>
      </c>
      <c r="D8" s="9" t="str">
        <f>IF(ISBLANK([5]DDataSource!C7),"",[5]DDataSource!C7)</f>
        <v>Cp</v>
      </c>
      <c r="E8" s="9" t="str">
        <f>IF(ISBLANK([5]DDataSource!D7),"",[5]DDataSource!D7)</f>
        <v>Co</v>
      </c>
      <c r="F8" s="9" t="str">
        <f>IF(ISBLANK([5]DDataSource!E7),"",[5]DDataSource!E7)</f>
        <v>P</v>
      </c>
      <c r="G8" s="9" t="str">
        <f>IF(ISBLANK([5]DDataSource!F7),"",[5]DDataSource!F7)</f>
        <v>C</v>
      </c>
      <c r="H8" s="9" t="str">
        <f>IF(ISBLANK([5]DDataSource!G7),"",[5]DDataSource!G7)</f>
        <v>Y</v>
      </c>
      <c r="I8" s="9" t="str">
        <f>IF(ISBLANK([5]DDataSource!H7),"",[5]DDataSource!H7)</f>
        <v>Y</v>
      </c>
      <c r="J8" s="9" t="str">
        <f>IF(ISBLANK([5]DDataSource!I7),"",[5]DDataSource!I7)</f>
        <v>Y</v>
      </c>
      <c r="K8" s="9" t="str">
        <f>IF(ISBLANK([5]DDataSource!J7),"",[5]DDataSource!J7)</f>
        <v>N</v>
      </c>
      <c r="L8" s="27" t="str">
        <f>IF(ISBLANK([5]DDataSource!K7),"",[5]DDataSource!K7)</f>
        <v>EU-2012</v>
      </c>
    </row>
    <row r="9" spans="2:12" ht="12" customHeight="1" x14ac:dyDescent="0.15">
      <c r="B9" s="8" t="str">
        <f>IF(ISBLANK([5]DDataSource!A8),"",[5]DDataSource!A8)</f>
        <v>France</v>
      </c>
      <c r="C9" s="9" t="str">
        <f>IF(ISBLANK([5]DDataSource!B8),"",[5]DDataSource!B8)</f>
        <v>FR-STI</v>
      </c>
      <c r="D9" s="9" t="str">
        <f>IF(ISBLANK([5]DDataSource!C8),"",[5]DDataSource!C8)</f>
        <v>V</v>
      </c>
      <c r="E9" s="9" t="str">
        <f>IF(ISBLANK([5]DDataSource!D8),"",[5]DDataSource!D8)</f>
        <v>Se</v>
      </c>
      <c r="F9" s="9" t="str">
        <f>IF(ISBLANK([5]DDataSource!E8),"",[5]DDataSource!E8)</f>
        <v>A</v>
      </c>
      <c r="G9" s="9" t="str">
        <f>IF(ISBLANK([5]DDataSource!F8),"",[5]DDataSource!F8)</f>
        <v>C</v>
      </c>
      <c r="H9" s="9" t="str">
        <f>IF(ISBLANK([5]DDataSource!G8),"",[5]DDataSource!G8)</f>
        <v>Y</v>
      </c>
      <c r="I9" s="9" t="str">
        <f>IF(ISBLANK([5]DDataSource!H8),"",[5]DDataSource!H8)</f>
        <v>Y</v>
      </c>
      <c r="J9" s="9" t="str">
        <f>IF(ISBLANK([5]DDataSource!I8),"",[5]DDataSource!I8)</f>
        <v>Y</v>
      </c>
      <c r="K9" s="9" t="str">
        <f>IF(ISBLANK([5]DDataSource!J8),"",[5]DDataSource!J8)</f>
        <v>Y</v>
      </c>
      <c r="L9" s="27" t="str">
        <f>IF(ISBLANK([5]DDataSource!K8),"",[5]DDataSource!K8)</f>
        <v>Not specified/unknown</v>
      </c>
    </row>
    <row r="10" spans="2:12" ht="12" customHeight="1" x14ac:dyDescent="0.15">
      <c r="B10" s="8" t="str">
        <f>IF(ISBLANK([5]DDataSource!A9),"",[5]DDataSource!A9)</f>
        <v>Germany</v>
      </c>
      <c r="C10" s="9" t="str">
        <f>IF(ISBLANK([5]DDataSource!B9),"",[5]DDataSource!B9)</f>
        <v>DE-SURVNET@RKI-7.3</v>
      </c>
      <c r="D10" s="9" t="str">
        <f>IF(ISBLANK([5]DDataSource!C9),"",[5]DDataSource!C9)</f>
        <v>Cp</v>
      </c>
      <c r="E10" s="9" t="str">
        <f>IF(ISBLANK([5]DDataSource!D9),"",[5]DDataSource!D9)</f>
        <v>Co</v>
      </c>
      <c r="F10" s="9" t="str">
        <f>IF(ISBLANK([5]DDataSource!E9),"",[5]DDataSource!E9)</f>
        <v>P</v>
      </c>
      <c r="G10" s="9" t="str">
        <f>IF(ISBLANK([5]DDataSource!F9),"",[5]DDataSource!F9)</f>
        <v>C</v>
      </c>
      <c r="H10" s="9" t="str">
        <f>IF(ISBLANK([5]DDataSource!G9),"",[5]DDataSource!G9)</f>
        <v>Y</v>
      </c>
      <c r="I10" s="9" t="str">
        <f>IF(ISBLANK([5]DDataSource!H9),"",[5]DDataSource!H9)</f>
        <v>N</v>
      </c>
      <c r="J10" s="9" t="str">
        <f>IF(ISBLANK([5]DDataSource!I9),"",[5]DDataSource!I9)</f>
        <v>N</v>
      </c>
      <c r="K10" s="9" t="str">
        <f>IF(ISBLANK([5]DDataSource!J9),"",[5]DDataSource!J9)</f>
        <v>N</v>
      </c>
      <c r="L10" s="27" t="str">
        <f>IF(ISBLANK([5]DDataSource!K9),"",[5]DDataSource!K9)</f>
        <v>Other</v>
      </c>
    </row>
    <row r="11" spans="2:12" ht="12" customHeight="1" x14ac:dyDescent="0.15">
      <c r="B11" s="8" t="str">
        <f>IF(ISBLANK([5]DDataSource!A10),"",[5]DDataSource!A10)</f>
        <v>Hungary</v>
      </c>
      <c r="C11" s="9" t="str">
        <f>IF(ISBLANK([5]DDataSource!B10),"",[5]DDataSource!B10)</f>
        <v>HU-STD SURVEILLANCE</v>
      </c>
      <c r="D11" s="9" t="str">
        <f>IF(ISBLANK([5]DDataSource!C10),"",[5]DDataSource!C10)</f>
        <v>Cp</v>
      </c>
      <c r="E11" s="9" t="str">
        <f>IF(ISBLANK([5]DDataSource!D10),"",[5]DDataSource!D10)</f>
        <v>Co</v>
      </c>
      <c r="F11" s="9" t="str">
        <f>IF(ISBLANK([5]DDataSource!E10),"",[5]DDataSource!E10)</f>
        <v>P</v>
      </c>
      <c r="G11" s="9" t="str">
        <f>IF(ISBLANK([5]DDataSource!F10),"",[5]DDataSource!F10)</f>
        <v>C</v>
      </c>
      <c r="H11" s="9" t="str">
        <f>IF(ISBLANK([5]DDataSource!G10),"",[5]DDataSource!G10)</f>
        <v>N</v>
      </c>
      <c r="I11" s="9" t="str">
        <f>IF(ISBLANK([5]DDataSource!H10),"",[5]DDataSource!H10)</f>
        <v>Y</v>
      </c>
      <c r="J11" s="9" t="str">
        <f>IF(ISBLANK([5]DDataSource!I10),"",[5]DDataSource!I10)</f>
        <v>N</v>
      </c>
      <c r="K11" s="9" t="str">
        <f>IF(ISBLANK([5]DDataSource!J10),"",[5]DDataSource!J10)</f>
        <v>N</v>
      </c>
      <c r="L11" s="27" t="str">
        <f>IF(ISBLANK([5]DDataSource!K10),"",[5]DDataSource!K10)</f>
        <v>EU-2008</v>
      </c>
    </row>
    <row r="12" spans="2:12" ht="12" customHeight="1" x14ac:dyDescent="0.15">
      <c r="B12" s="8" t="str">
        <f>IF(ISBLANK([5]DDataSource!A11),"",[5]DDataSource!A11)</f>
        <v>Iceland</v>
      </c>
      <c r="C12" s="9" t="str">
        <f>IF(ISBLANK([5]DDataSource!B11),"",[5]DDataSource!B11)</f>
        <v>IS-SUBJECT_TO_REGISTRATION</v>
      </c>
      <c r="D12" s="9" t="str">
        <f>IF(ISBLANK([5]DDataSource!C11),"",[5]DDataSource!C11)</f>
        <v>Cp</v>
      </c>
      <c r="E12" s="9" t="str">
        <f>IF(ISBLANK([5]DDataSource!D11),"",[5]DDataSource!D11)</f>
        <v>Co</v>
      </c>
      <c r="F12" s="9" t="str">
        <f>IF(ISBLANK([5]DDataSource!E11),"",[5]DDataSource!E11)</f>
        <v>P</v>
      </c>
      <c r="G12" s="9" t="str">
        <f>IF(ISBLANK([5]DDataSource!F11),"",[5]DDataSource!F11)</f>
        <v>C</v>
      </c>
      <c r="H12" s="9" t="str">
        <f>IF(ISBLANK([5]DDataSource!G11),"",[5]DDataSource!G11)</f>
        <v>Y</v>
      </c>
      <c r="I12" s="9" t="str">
        <f>IF(ISBLANK([5]DDataSource!H11),"",[5]DDataSource!H11)</f>
        <v>Y</v>
      </c>
      <c r="J12" s="9" t="str">
        <f>IF(ISBLANK([5]DDataSource!I11),"",[5]DDataSource!I11)</f>
        <v>.</v>
      </c>
      <c r="K12" s="9" t="str">
        <f>IF(ISBLANK([5]DDataSource!J11),"",[5]DDataSource!J11)</f>
        <v>.</v>
      </c>
      <c r="L12" s="27" t="str">
        <f>IF(ISBLANK([5]DDataSource!K11),"",[5]DDataSource!K11)</f>
        <v>EU-2012</v>
      </c>
    </row>
    <row r="13" spans="2:12" ht="12" customHeight="1" x14ac:dyDescent="0.15">
      <c r="B13" s="8" t="str">
        <f>IF(ISBLANK([5]DDataSource!A12),"",[5]DDataSource!A12)</f>
        <v>Ireland</v>
      </c>
      <c r="C13" s="9" t="str">
        <f>IF(ISBLANK([5]DDataSource!B12),"",[5]DDataSource!B12)</f>
        <v>IE-CIDR</v>
      </c>
      <c r="D13" s="9" t="str">
        <f>IF(ISBLANK([5]DDataSource!C12),"",[5]DDataSource!C12)</f>
        <v>Cp</v>
      </c>
      <c r="E13" s="9" t="str">
        <f>IF(ISBLANK([5]DDataSource!D12),"",[5]DDataSource!D12)</f>
        <v>Co</v>
      </c>
      <c r="F13" s="9" t="str">
        <f>IF(ISBLANK([5]DDataSource!E12),"",[5]DDataSource!E12)</f>
        <v>P</v>
      </c>
      <c r="G13" s="9" t="str">
        <f>IF(ISBLANK([5]DDataSource!F12),"",[5]DDataSource!F12)</f>
        <v>C</v>
      </c>
      <c r="H13" s="9" t="str">
        <f>IF(ISBLANK([5]DDataSource!G12),"",[5]DDataSource!G12)</f>
        <v>Y</v>
      </c>
      <c r="I13" s="9" t="str">
        <f>IF(ISBLANK([5]DDataSource!H12),"",[5]DDataSource!H12)</f>
        <v>Y</v>
      </c>
      <c r="J13" s="9" t="str">
        <f>IF(ISBLANK([5]DDataSource!I12),"",[5]DDataSource!I12)</f>
        <v>Y</v>
      </c>
      <c r="K13" s="9" t="str">
        <f>IF(ISBLANK([5]DDataSource!J12),"",[5]DDataSource!J12)</f>
        <v>N</v>
      </c>
      <c r="L13" s="27" t="str">
        <f>IF(ISBLANK([5]DDataSource!K12),"",[5]DDataSource!K12)</f>
        <v>EU-2008</v>
      </c>
    </row>
    <row r="14" spans="2:12" ht="12" customHeight="1" x14ac:dyDescent="0.15">
      <c r="B14" s="8" t="str">
        <f>IF(ISBLANK([5]DDataSource!A13),"",[5]DDataSource!A13)</f>
        <v>Italy</v>
      </c>
      <c r="C14" s="9" t="str">
        <f>IF(ISBLANK([5]DDataSource!B13),"",[5]DDataSource!B13)</f>
        <v>IT-NRS</v>
      </c>
      <c r="D14" s="9" t="str">
        <f>IF(ISBLANK([5]DDataSource!C13),"",[5]DDataSource!C13)</f>
        <v>Cp</v>
      </c>
      <c r="E14" s="9" t="str">
        <f>IF(ISBLANK([5]DDataSource!D13),"",[5]DDataSource!D13)</f>
        <v>Co</v>
      </c>
      <c r="F14" s="9" t="str">
        <f>IF(ISBLANK([5]DDataSource!E13),"",[5]DDataSource!E13)</f>
        <v>P</v>
      </c>
      <c r="G14" s="9" t="str">
        <f>IF(ISBLANK([5]DDataSource!F13),"",[5]DDataSource!F13)</f>
        <v>C</v>
      </c>
      <c r="H14" s="9" t="str">
        <f>IF(ISBLANK([5]DDataSource!G13),"",[5]DDataSource!G13)</f>
        <v>N</v>
      </c>
      <c r="I14" s="9" t="str">
        <f>IF(ISBLANK([5]DDataSource!H13),"",[5]DDataSource!H13)</f>
        <v>Y</v>
      </c>
      <c r="J14" s="9" t="str">
        <f>IF(ISBLANK([5]DDataSource!I13),"",[5]DDataSource!I13)</f>
        <v>Y</v>
      </c>
      <c r="K14" s="9" t="str">
        <f>IF(ISBLANK([5]DDataSource!J13),"",[5]DDataSource!J13)</f>
        <v>N</v>
      </c>
      <c r="L14" s="27" t="str">
        <f>IF(ISBLANK([5]DDataSource!K13),"",[5]DDataSource!K13)</f>
        <v>Other</v>
      </c>
    </row>
    <row r="15" spans="2:12" ht="12" customHeight="1" x14ac:dyDescent="0.15">
      <c r="B15" s="8" t="str">
        <f>IF(ISBLANK([5]DDataSource!A14),"",[5]DDataSource!A14)</f>
        <v>Latvia</v>
      </c>
      <c r="C15" s="9" t="str">
        <f>IF(ISBLANK([5]DDataSource!B14),"",[5]DDataSource!B14)</f>
        <v>LV-BSN</v>
      </c>
      <c r="D15" s="9" t="str">
        <f>IF(ISBLANK([5]DDataSource!C14),"",[5]DDataSource!C14)</f>
        <v>Cp</v>
      </c>
      <c r="E15" s="9" t="str">
        <f>IF(ISBLANK([5]DDataSource!D14),"",[5]DDataSource!D14)</f>
        <v>Co</v>
      </c>
      <c r="F15" s="9" t="str">
        <f>IF(ISBLANK([5]DDataSource!E14),"",[5]DDataSource!E14)</f>
        <v>P</v>
      </c>
      <c r="G15" s="9" t="str">
        <f>IF(ISBLANK([5]DDataSource!F14),"",[5]DDataSource!F14)</f>
        <v>C</v>
      </c>
      <c r="H15" s="9" t="str">
        <f>IF(ISBLANK([5]DDataSource!G14),"",[5]DDataSource!G14)</f>
        <v>Y</v>
      </c>
      <c r="I15" s="9" t="str">
        <f>IF(ISBLANK([5]DDataSource!H14),"",[5]DDataSource!H14)</f>
        <v>Y</v>
      </c>
      <c r="J15" s="9" t="str">
        <f>IF(ISBLANK([5]DDataSource!I14),"",[5]DDataSource!I14)</f>
        <v>Y</v>
      </c>
      <c r="K15" s="9" t="str">
        <f>IF(ISBLANK([5]DDataSource!J14),"",[5]DDataSource!J14)</f>
        <v>N</v>
      </c>
      <c r="L15" s="27" t="str">
        <f>IF(ISBLANK([5]DDataSource!K14),"",[5]DDataSource!K14)</f>
        <v>EU-2012</v>
      </c>
    </row>
    <row r="16" spans="2:12" ht="12" customHeight="1" x14ac:dyDescent="0.15">
      <c r="B16" s="8" t="str">
        <f>IF(ISBLANK([5]DDataSource!A15),"",[5]DDataSource!A15)</f>
        <v>Lithuania</v>
      </c>
      <c r="C16" s="9" t="str">
        <f>IF(ISBLANK([5]DDataSource!B15),"",[5]DDataSource!B15)</f>
        <v>LT-COMMUNICABLE_DISEASES</v>
      </c>
      <c r="D16" s="9" t="str">
        <f>IF(ISBLANK([5]DDataSource!C15),"",[5]DDataSource!C15)</f>
        <v>Cp</v>
      </c>
      <c r="E16" s="9" t="str">
        <f>IF(ISBLANK([5]DDataSource!D15),"",[5]DDataSource!D15)</f>
        <v>Co</v>
      </c>
      <c r="F16" s="9" t="str">
        <f>IF(ISBLANK([5]DDataSource!E15),"",[5]DDataSource!E15)</f>
        <v>P</v>
      </c>
      <c r="G16" s="9" t="str">
        <f>IF(ISBLANK([5]DDataSource!F15),"",[5]DDataSource!F15)</f>
        <v>C</v>
      </c>
      <c r="H16" s="9" t="str">
        <f>IF(ISBLANK([5]DDataSource!G15),"",[5]DDataSource!G15)</f>
        <v>Y</v>
      </c>
      <c r="I16" s="9" t="str">
        <f>IF(ISBLANK([5]DDataSource!H15),"",[5]DDataSource!H15)</f>
        <v>Y</v>
      </c>
      <c r="J16" s="9" t="str">
        <f>IF(ISBLANK([5]DDataSource!I15),"",[5]DDataSource!I15)</f>
        <v>N</v>
      </c>
      <c r="K16" s="9" t="str">
        <f>IF(ISBLANK([5]DDataSource!J15),"",[5]DDataSource!J15)</f>
        <v>N</v>
      </c>
      <c r="L16" s="27" t="str">
        <f>IF(ISBLANK([5]DDataSource!K15),"",[5]DDataSource!K15)</f>
        <v>EU-2008</v>
      </c>
    </row>
    <row r="17" spans="2:12" ht="12" customHeight="1" x14ac:dyDescent="0.15">
      <c r="B17" s="8" t="str">
        <f>IF(ISBLANK([5]DDataSource!A16),"",[5]DDataSource!A16)</f>
        <v>Luxembourg</v>
      </c>
      <c r="C17" s="9" t="str">
        <f>IF(ISBLANK([5]DDataSource!B16),"",[5]DDataSource!B16)</f>
        <v>LU-SYSTEM1</v>
      </c>
      <c r="D17" s="9" t="str">
        <f>IF(ISBLANK([5]DDataSource!C16),"",[5]DDataSource!C16)</f>
        <v>Cp</v>
      </c>
      <c r="E17" s="9" t="str">
        <f>IF(ISBLANK([5]DDataSource!D16),"",[5]DDataSource!D16)</f>
        <v>Co</v>
      </c>
      <c r="F17" s="9" t="str">
        <f>IF(ISBLANK([5]DDataSource!E16),"",[5]DDataSource!E16)</f>
        <v>P</v>
      </c>
      <c r="G17" s="9" t="str">
        <f>IF(ISBLANK([5]DDataSource!F16),"",[5]DDataSource!F16)</f>
        <v>C</v>
      </c>
      <c r="H17" s="9" t="str">
        <f>IF(ISBLANK([5]DDataSource!G16),"",[5]DDataSource!G16)</f>
        <v>N</v>
      </c>
      <c r="I17" s="9" t="str">
        <f>IF(ISBLANK([5]DDataSource!H16),"",[5]DDataSource!H16)</f>
        <v>Y</v>
      </c>
      <c r="J17" s="9" t="str">
        <f>IF(ISBLANK([5]DDataSource!I16),"",[5]DDataSource!I16)</f>
        <v>N</v>
      </c>
      <c r="K17" s="9" t="str">
        <f>IF(ISBLANK([5]DDataSource!J16),"",[5]DDataSource!J16)</f>
        <v>N</v>
      </c>
      <c r="L17" s="27" t="str">
        <f>IF(ISBLANK([5]DDataSource!K16),"",[5]DDataSource!K16)</f>
        <v>EU-2002</v>
      </c>
    </row>
    <row r="18" spans="2:12" ht="12" customHeight="1" x14ac:dyDescent="0.15">
      <c r="B18" s="8" t="str">
        <f>IF(ISBLANK([5]DDataSource!A17),"",[5]DDataSource!A17)</f>
        <v>Malta</v>
      </c>
      <c r="C18" s="9" t="str">
        <f>IF(ISBLANK([5]DDataSource!B17),"",[5]DDataSource!B17)</f>
        <v>MT-DISEASE_SURVEILLANCE</v>
      </c>
      <c r="D18" s="9" t="str">
        <f>IF(ISBLANK([5]DDataSource!C17),"",[5]DDataSource!C17)</f>
        <v>Cp</v>
      </c>
      <c r="E18" s="9" t="str">
        <f>IF(ISBLANK([5]DDataSource!D17),"",[5]DDataSource!D17)</f>
        <v>Co</v>
      </c>
      <c r="F18" s="9" t="str">
        <f>IF(ISBLANK([5]DDataSource!E17),"",[5]DDataSource!E17)</f>
        <v>P</v>
      </c>
      <c r="G18" s="9" t="str">
        <f>IF(ISBLANK([5]DDataSource!F17),"",[5]DDataSource!F17)</f>
        <v>C</v>
      </c>
      <c r="H18" s="9" t="str">
        <f>IF(ISBLANK([5]DDataSource!G17),"",[5]DDataSource!G17)</f>
        <v>Y</v>
      </c>
      <c r="I18" s="9" t="str">
        <f>IF(ISBLANK([5]DDataSource!H17),"",[5]DDataSource!H17)</f>
        <v>Y</v>
      </c>
      <c r="J18" s="9" t="str">
        <f>IF(ISBLANK([5]DDataSource!I17),"",[5]DDataSource!I17)</f>
        <v>Y</v>
      </c>
      <c r="K18" s="9" t="str">
        <f>IF(ISBLANK([5]DDataSource!J17),"",[5]DDataSource!J17)</f>
        <v>N</v>
      </c>
      <c r="L18" s="27" t="str">
        <f>IF(ISBLANK([5]DDataSource!K17),"",[5]DDataSource!K17)</f>
        <v>EU-2018</v>
      </c>
    </row>
    <row r="19" spans="2:12" ht="12" customHeight="1" x14ac:dyDescent="0.15">
      <c r="B19" s="8" t="str">
        <f>IF(ISBLANK([5]DDataSource!A18),"",[5]DDataSource!A18)</f>
        <v>Norway</v>
      </c>
      <c r="C19" s="9" t="str">
        <f>IF(ISBLANK([5]DDataSource!B18),"",[5]DDataSource!B18)</f>
        <v>NO-MSIS_B</v>
      </c>
      <c r="D19" s="9" t="str">
        <f>IF(ISBLANK([5]DDataSource!C18),"",[5]DDataSource!C18)</f>
        <v>Cp</v>
      </c>
      <c r="E19" s="9" t="str">
        <f>IF(ISBLANK([5]DDataSource!D18),"",[5]DDataSource!D18)</f>
        <v>Co</v>
      </c>
      <c r="F19" s="9" t="str">
        <f>IF(ISBLANK([5]DDataSource!E18),"",[5]DDataSource!E18)</f>
        <v>P</v>
      </c>
      <c r="G19" s="9" t="str">
        <f>IF(ISBLANK([5]DDataSource!F18),"",[5]DDataSource!F18)</f>
        <v>C</v>
      </c>
      <c r="H19" s="9" t="str">
        <f>IF(ISBLANK([5]DDataSource!G18),"",[5]DDataSource!G18)</f>
        <v>Y</v>
      </c>
      <c r="I19" s="9" t="str">
        <f>IF(ISBLANK([5]DDataSource!H18),"",[5]DDataSource!H18)</f>
        <v>Y</v>
      </c>
      <c r="J19" s="9" t="str">
        <f>IF(ISBLANK([5]DDataSource!I18),"",[5]DDataSource!I18)</f>
        <v>Y</v>
      </c>
      <c r="K19" s="9" t="str">
        <f>IF(ISBLANK([5]DDataSource!J18),"",[5]DDataSource!J18)</f>
        <v>N</v>
      </c>
      <c r="L19" s="27" t="str">
        <f>IF(ISBLANK([5]DDataSource!K18),"",[5]DDataSource!K18)</f>
        <v>EU-2012</v>
      </c>
    </row>
    <row r="20" spans="2:12" ht="12" customHeight="1" x14ac:dyDescent="0.15">
      <c r="B20" s="8" t="str">
        <f>IF(ISBLANK([5]DDataSource!A19),"",[5]DDataSource!A19)</f>
        <v>Poland</v>
      </c>
      <c r="C20" s="9" t="str">
        <f>IF(ISBLANK([5]DDataSource!B19),"",[5]DDataSource!B19)</f>
        <v>PL-NATIONAL_SURVEILLANCE</v>
      </c>
      <c r="D20" s="9" t="str">
        <f>IF(ISBLANK([5]DDataSource!C19),"",[5]DDataSource!C19)</f>
        <v>Cp</v>
      </c>
      <c r="E20" s="9" t="str">
        <f>IF(ISBLANK([5]DDataSource!D19),"",[5]DDataSource!D19)</f>
        <v>Co</v>
      </c>
      <c r="F20" s="9" t="str">
        <f>IF(ISBLANK([5]DDataSource!E19),"",[5]DDataSource!E19)</f>
        <v>P</v>
      </c>
      <c r="G20" s="9" t="str">
        <f>IF(ISBLANK([5]DDataSource!F19),"",[5]DDataSource!F19)</f>
        <v>C</v>
      </c>
      <c r="H20" s="9" t="str">
        <f>IF(ISBLANK([5]DDataSource!G19),"",[5]DDataSource!G19)</f>
        <v>Y</v>
      </c>
      <c r="I20" s="9" t="str">
        <f>IF(ISBLANK([5]DDataSource!H19),"",[5]DDataSource!H19)</f>
        <v>Y</v>
      </c>
      <c r="J20" s="9" t="str">
        <f>IF(ISBLANK([5]DDataSource!I19),"",[5]DDataSource!I19)</f>
        <v>Y</v>
      </c>
      <c r="K20" s="9" t="str">
        <f>IF(ISBLANK([5]DDataSource!J19),"",[5]DDataSource!J19)</f>
        <v>N</v>
      </c>
      <c r="L20" s="27" t="str">
        <f>IF(ISBLANK([5]DDataSource!K19),"",[5]DDataSource!K19)</f>
        <v>Not specified/unknown</v>
      </c>
    </row>
    <row r="21" spans="2:12" ht="12" customHeight="1" x14ac:dyDescent="0.15">
      <c r="B21" s="8" t="str">
        <f>IF(ISBLANK([5]DDataSource!A20),"",[5]DDataSource!A20)</f>
        <v>Portugal</v>
      </c>
      <c r="C21" s="9" t="str">
        <f>IF(ISBLANK([5]DDataSource!B20),"",[5]DDataSource!B20)</f>
        <v>PT-CONGENITAL_SYPHILIS</v>
      </c>
      <c r="D21" s="9" t="str">
        <f>IF(ISBLANK([5]DDataSource!C20),"",[5]DDataSource!C20)</f>
        <v>Cp</v>
      </c>
      <c r="E21" s="9" t="str">
        <f>IF(ISBLANK([5]DDataSource!D20),"",[5]DDataSource!D20)</f>
        <v>Co</v>
      </c>
      <c r="F21" s="9" t="str">
        <f>IF(ISBLANK([5]DDataSource!E20),"",[5]DDataSource!E20)</f>
        <v>P</v>
      </c>
      <c r="G21" s="9" t="str">
        <f>IF(ISBLANK([5]DDataSource!F20),"",[5]DDataSource!F20)</f>
        <v>C</v>
      </c>
      <c r="H21" s="9" t="str">
        <f>IF(ISBLANK([5]DDataSource!G20),"",[5]DDataSource!G20)</f>
        <v>N</v>
      </c>
      <c r="I21" s="9" t="str">
        <f>IF(ISBLANK([5]DDataSource!H20),"",[5]DDataSource!H20)</f>
        <v>Y</v>
      </c>
      <c r="J21" s="9" t="str">
        <f>IF(ISBLANK([5]DDataSource!I20),"",[5]DDataSource!I20)</f>
        <v>N</v>
      </c>
      <c r="K21" s="9" t="str">
        <f>IF(ISBLANK([5]DDataSource!J20),"",[5]DDataSource!J20)</f>
        <v>N</v>
      </c>
      <c r="L21" s="27" t="str">
        <f>IF(ISBLANK([5]DDataSource!K20),"",[5]DDataSource!K20)</f>
        <v>EU-2012</v>
      </c>
    </row>
    <row r="22" spans="2:12" ht="12" customHeight="1" x14ac:dyDescent="0.15">
      <c r="B22" s="8" t="str">
        <f>IF(ISBLANK([5]DDataSource!A21),"",[5]DDataSource!A21)</f>
        <v>Romania</v>
      </c>
      <c r="C22" s="9" t="str">
        <f>IF(ISBLANK([5]DDataSource!B21),"",[5]DDataSource!B21)</f>
        <v>RO-RNSSy</v>
      </c>
      <c r="D22" s="9" t="str">
        <f>IF(ISBLANK([5]DDataSource!C21),"",[5]DDataSource!C21)</f>
        <v>Cp</v>
      </c>
      <c r="E22" s="9" t="str">
        <f>IF(ISBLANK([5]DDataSource!D21),"",[5]DDataSource!D21)</f>
        <v>Co</v>
      </c>
      <c r="F22" s="9" t="str">
        <f>IF(ISBLANK([5]DDataSource!E21),"",[5]DDataSource!E21)</f>
        <v>P</v>
      </c>
      <c r="G22" s="9" t="str">
        <f>IF(ISBLANK([5]DDataSource!F21),"",[5]DDataSource!F21)</f>
        <v>C</v>
      </c>
      <c r="H22" s="9" t="str">
        <f>IF(ISBLANK([5]DDataSource!G21),"",[5]DDataSource!G21)</f>
        <v>N</v>
      </c>
      <c r="I22" s="9" t="str">
        <f>IF(ISBLANK([5]DDataSource!H21),"",[5]DDataSource!H21)</f>
        <v>N</v>
      </c>
      <c r="J22" s="9" t="str">
        <f>IF(ISBLANK([5]DDataSource!I21),"",[5]DDataSource!I21)</f>
        <v>Y</v>
      </c>
      <c r="K22" s="9" t="str">
        <f>IF(ISBLANK([5]DDataSource!J21),"",[5]DDataSource!J21)</f>
        <v>N</v>
      </c>
      <c r="L22" s="27" t="str">
        <f>IF(ISBLANK([5]DDataSource!K21),"",[5]DDataSource!K21)</f>
        <v>EU-2018</v>
      </c>
    </row>
    <row r="23" spans="2:12" ht="12" customHeight="1" x14ac:dyDescent="0.15">
      <c r="B23" s="8" t="str">
        <f>IF(ISBLANK([5]DDataSource!A22),"",[5]DDataSource!A22)</f>
        <v>Slovakia</v>
      </c>
      <c r="C23" s="9" t="str">
        <f>IF(ISBLANK([5]DDataSource!B22),"",[5]DDataSource!B22)</f>
        <v>SK-EPIS</v>
      </c>
      <c r="D23" s="9" t="str">
        <f>IF(ISBLANK([5]DDataSource!C22),"",[5]DDataSource!C22)</f>
        <v>Cp</v>
      </c>
      <c r="E23" s="9" t="str">
        <f>IF(ISBLANK([5]DDataSource!D22),"",[5]DDataSource!D22)</f>
        <v>Co</v>
      </c>
      <c r="F23" s="9" t="str">
        <f>IF(ISBLANK([5]DDataSource!E22),"",[5]DDataSource!E22)</f>
        <v>A</v>
      </c>
      <c r="G23" s="9" t="str">
        <f>IF(ISBLANK([5]DDataSource!F22),"",[5]DDataSource!F22)</f>
        <v>C</v>
      </c>
      <c r="H23" s="9" t="str">
        <f>IF(ISBLANK([5]DDataSource!G22),"",[5]DDataSource!G22)</f>
        <v>Y</v>
      </c>
      <c r="I23" s="9" t="str">
        <f>IF(ISBLANK([5]DDataSource!H22),"",[5]DDataSource!H22)</f>
        <v>Y</v>
      </c>
      <c r="J23" s="9" t="str">
        <f>IF(ISBLANK([5]DDataSource!I22),"",[5]DDataSource!I22)</f>
        <v>Y</v>
      </c>
      <c r="K23" s="9" t="str">
        <f>IF(ISBLANK([5]DDataSource!J22),"",[5]DDataSource!J22)</f>
        <v>N</v>
      </c>
      <c r="L23" s="27" t="str">
        <f>IF(ISBLANK([5]DDataSource!K22),"",[5]DDataSource!K22)</f>
        <v>EU-2012</v>
      </c>
    </row>
    <row r="24" spans="2:12" ht="12" customHeight="1" x14ac:dyDescent="0.15">
      <c r="B24" s="8" t="str">
        <f>IF(ISBLANK([5]DDataSource!A23),"",[5]DDataSource!A23)</f>
        <v>Slovenia</v>
      </c>
      <c r="C24" s="9" t="str">
        <f>IF(ISBLANK([5]DDataSource!B23),"",[5]DDataSource!B23)</f>
        <v>SI-SPOSUR</v>
      </c>
      <c r="D24" s="9" t="str">
        <f>IF(ISBLANK([5]DDataSource!C23),"",[5]DDataSource!C23)</f>
        <v>Cp</v>
      </c>
      <c r="E24" s="9" t="str">
        <f>IF(ISBLANK([5]DDataSource!D23),"",[5]DDataSource!D23)</f>
        <v>Co</v>
      </c>
      <c r="F24" s="9" t="str">
        <f>IF(ISBLANK([5]DDataSource!E23),"",[5]DDataSource!E23)</f>
        <v>P</v>
      </c>
      <c r="G24" s="9" t="str">
        <f>IF(ISBLANK([5]DDataSource!F23),"",[5]DDataSource!F23)</f>
        <v>C</v>
      </c>
      <c r="H24" s="9" t="str">
        <f>IF(ISBLANK([5]DDataSource!G23),"",[5]DDataSource!G23)</f>
        <v>N</v>
      </c>
      <c r="I24" s="9" t="str">
        <f>IF(ISBLANK([5]DDataSource!H23),"",[5]DDataSource!H23)</f>
        <v>Y</v>
      </c>
      <c r="J24" s="9" t="str">
        <f>IF(ISBLANK([5]DDataSource!I23),"",[5]DDataSource!I23)</f>
        <v>N</v>
      </c>
      <c r="K24" s="9" t="str">
        <f>IF(ISBLANK([5]DDataSource!J23),"",[5]DDataSource!J23)</f>
        <v>N</v>
      </c>
      <c r="L24" s="27" t="str">
        <f>IF(ISBLANK([5]DDataSource!K23),"",[5]DDataSource!K23)</f>
        <v>EU-2008</v>
      </c>
    </row>
    <row r="25" spans="2:12" ht="12" customHeight="1" x14ac:dyDescent="0.15">
      <c r="B25" s="8" t="str">
        <f>IF(ISBLANK([5]DDataSource!A24),"",[5]DDataSource!A24)</f>
        <v>Spain</v>
      </c>
      <c r="C25" s="9" t="str">
        <f>IF(ISBLANK([5]DDataSource!B24),"",[5]DDataSource!B24)</f>
        <v>ES-STATUTORY_DISEASES</v>
      </c>
      <c r="D25" s="9" t="str">
        <f>IF(ISBLANK([5]DDataSource!C24),"",[5]DDataSource!C24)</f>
        <v>Cp</v>
      </c>
      <c r="E25" s="9" t="str">
        <f>IF(ISBLANK([5]DDataSource!D24),"",[5]DDataSource!D24)</f>
        <v>Co</v>
      </c>
      <c r="F25" s="9" t="str">
        <f>IF(ISBLANK([5]DDataSource!E24),"",[5]DDataSource!E24)</f>
        <v>P</v>
      </c>
      <c r="G25" s="9" t="str">
        <f>IF(ISBLANK([5]DDataSource!F24),"",[5]DDataSource!F24)</f>
        <v>C</v>
      </c>
      <c r="H25" s="9" t="str">
        <f>IF(ISBLANK([5]DDataSource!G24),"",[5]DDataSource!G24)</f>
        <v>N</v>
      </c>
      <c r="I25" s="9" t="str">
        <f>IF(ISBLANK([5]DDataSource!H24),"",[5]DDataSource!H24)</f>
        <v>Y</v>
      </c>
      <c r="J25" s="9" t="str">
        <f>IF(ISBLANK([5]DDataSource!I24),"",[5]DDataSource!I24)</f>
        <v>Y</v>
      </c>
      <c r="K25" s="9" t="str">
        <f>IF(ISBLANK([5]DDataSource!J24),"",[5]DDataSource!J24)</f>
        <v>N</v>
      </c>
      <c r="L25" s="27" t="str">
        <f>IF(ISBLANK([5]DDataSource!K24),"",[5]DDataSource!K24)</f>
        <v>EU-2012</v>
      </c>
    </row>
    <row r="26" spans="2:12" ht="12" customHeight="1" x14ac:dyDescent="0.15">
      <c r="B26" s="8" t="str">
        <f>IF(ISBLANK([5]DDataSource!A25),"",[5]DDataSource!A25)</f>
        <v>Sweden</v>
      </c>
      <c r="C26" s="9" t="str">
        <f>IF(ISBLANK([5]DDataSource!B25),"",[5]DDataSource!B25)</f>
        <v>SE-SMINET</v>
      </c>
      <c r="D26" s="9" t="str">
        <f>IF(ISBLANK([5]DDataSource!C25),"",[5]DDataSource!C25)</f>
        <v>Cp</v>
      </c>
      <c r="E26" s="9" t="str">
        <f>IF(ISBLANK([5]DDataSource!D25),"",[5]DDataSource!D25)</f>
        <v>Co</v>
      </c>
      <c r="F26" s="9" t="str">
        <f>IF(ISBLANK([5]DDataSource!E25),"",[5]DDataSource!E25)</f>
        <v>P</v>
      </c>
      <c r="G26" s="9" t="str">
        <f>IF(ISBLANK([5]DDataSource!F25),"",[5]DDataSource!F25)</f>
        <v>C</v>
      </c>
      <c r="H26" s="9" t="str">
        <f>IF(ISBLANK([5]DDataSource!G25),"",[5]DDataSource!G25)</f>
        <v>Y</v>
      </c>
      <c r="I26" s="9" t="str">
        <f>IF(ISBLANK([5]DDataSource!H25),"",[5]DDataSource!H25)</f>
        <v>Y</v>
      </c>
      <c r="J26" s="9" t="str">
        <f>IF(ISBLANK([5]DDataSource!I25),"",[5]DDataSource!I25)</f>
        <v>N</v>
      </c>
      <c r="K26" s="9" t="str">
        <f>IF(ISBLANK([5]DDataSource!J25),"",[5]DDataSource!J25)</f>
        <v>N</v>
      </c>
      <c r="L26" s="27" t="str">
        <f>IF(ISBLANK([5]DDataSource!K25),"",[5]DDataSource!K25)</f>
        <v>EU-2012</v>
      </c>
    </row>
    <row r="27" spans="2:12" ht="12" customHeight="1" x14ac:dyDescent="0.15">
      <c r="B27" s="8" t="str">
        <f>IF(ISBLANK([5]DDataSource!A26),"",[5]DDataSource!A26)</f>
        <v>United Kingdom</v>
      </c>
      <c r="C27" s="9" t="str">
        <f>IF(ISBLANK([5]DDataSource!B26),"",[5]DDataSource!B26)</f>
        <v>UK-GUM-COM-LAB</v>
      </c>
      <c r="D27" s="9" t="str">
        <f>IF(ISBLANK([5]DDataSource!C26),"",[5]DDataSource!C26)</f>
        <v>O</v>
      </c>
      <c r="E27" s="9" t="str">
        <f>IF(ISBLANK([5]DDataSource!D26),"",[5]DDataSource!D26)</f>
        <v>Co</v>
      </c>
      <c r="F27" s="9" t="str">
        <f>IF(ISBLANK([5]DDataSource!E26),"",[5]DDataSource!E26)</f>
        <v>P</v>
      </c>
      <c r="G27" s="9" t="str">
        <f>IF(ISBLANK([5]DDataSource!F26),"",[5]DDataSource!F26)</f>
        <v>C</v>
      </c>
      <c r="H27" s="9" t="str">
        <f>IF(ISBLANK([5]DDataSource!G26),"",[5]DDataSource!G26)</f>
        <v>Y</v>
      </c>
      <c r="I27" s="9" t="str">
        <f>IF(ISBLANK([5]DDataSource!H26),"",[5]DDataSource!H26)</f>
        <v>Y</v>
      </c>
      <c r="J27" s="9" t="str">
        <f>IF(ISBLANK([5]DDataSource!I26),"",[5]DDataSource!I26)</f>
        <v>Y</v>
      </c>
      <c r="K27" s="9" t="str">
        <f>IF(ISBLANK([5]DDataSource!J26),"",[5]DDataSource!J26)</f>
        <v>Y</v>
      </c>
      <c r="L27" s="27" t="str">
        <f>IF(ISBLANK([5]DDataSource!K26),"",[5]DDataSource!K26)</f>
        <v>Other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25</v>
      </c>
      <c r="C3" s="9" t="s">
        <v>86</v>
      </c>
      <c r="D3" s="9" t="s">
        <v>61</v>
      </c>
      <c r="E3" s="9" t="s">
        <v>85</v>
      </c>
      <c r="F3" s="9" t="s">
        <v>21</v>
      </c>
      <c r="G3" s="9" t="s">
        <v>34</v>
      </c>
      <c r="H3" s="9" t="s">
        <v>23</v>
      </c>
      <c r="I3" s="9" t="s">
        <v>31</v>
      </c>
      <c r="J3" s="9" t="s">
        <v>22</v>
      </c>
      <c r="K3" s="9" t="s">
        <v>22</v>
      </c>
      <c r="L3" s="10" t="s">
        <v>24</v>
      </c>
    </row>
    <row r="4" spans="2:12" ht="12" customHeight="1" x14ac:dyDescent="0.15">
      <c r="B4" s="8" t="s">
        <v>87</v>
      </c>
      <c r="C4" s="9" t="s">
        <v>88</v>
      </c>
      <c r="D4" s="9" t="s">
        <v>19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74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89</v>
      </c>
      <c r="C6" s="9" t="s">
        <v>90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48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48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44</v>
      </c>
      <c r="C10" s="9" t="s">
        <v>93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23</v>
      </c>
      <c r="L10" s="10" t="s">
        <v>35</v>
      </c>
    </row>
    <row r="11" spans="2:12" ht="12" customHeight="1" x14ac:dyDescent="0.15">
      <c r="B11" s="8" t="s">
        <v>46</v>
      </c>
      <c r="C11" s="9" t="s">
        <v>94</v>
      </c>
      <c r="D11" s="9" t="s">
        <v>61</v>
      </c>
      <c r="E11" s="9" t="s">
        <v>85</v>
      </c>
      <c r="F11" s="9" t="s">
        <v>34</v>
      </c>
      <c r="G11" s="9" t="s">
        <v>34</v>
      </c>
      <c r="H11" s="9" t="s">
        <v>23</v>
      </c>
      <c r="I11" s="9" t="s">
        <v>31</v>
      </c>
      <c r="J11" s="9" t="s">
        <v>23</v>
      </c>
      <c r="K11" s="9" t="s">
        <v>31</v>
      </c>
      <c r="L11" s="10" t="s">
        <v>28</v>
      </c>
    </row>
    <row r="12" spans="2:12" ht="12" customHeight="1" x14ac:dyDescent="0.15">
      <c r="B12" s="8" t="s">
        <v>49</v>
      </c>
      <c r="C12" s="9" t="s">
        <v>50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24</v>
      </c>
    </row>
    <row r="13" spans="2:12" ht="12" customHeight="1" x14ac:dyDescent="0.15">
      <c r="B13" s="8" t="s">
        <v>96</v>
      </c>
      <c r="C13" s="9" t="s">
        <v>97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22</v>
      </c>
      <c r="K13" s="9" t="s">
        <v>22</v>
      </c>
      <c r="L13" s="10" t="s">
        <v>24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55</v>
      </c>
      <c r="C15" s="9" t="s">
        <v>56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57</v>
      </c>
      <c r="C16" s="9" t="s">
        <v>58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31</v>
      </c>
      <c r="K16" s="9" t="s">
        <v>31</v>
      </c>
      <c r="L16" s="10" t="s">
        <v>48</v>
      </c>
    </row>
    <row r="17" spans="2:12" ht="12" customHeight="1" x14ac:dyDescent="0.15">
      <c r="B17" s="8" t="s">
        <v>59</v>
      </c>
      <c r="C17" s="9" t="s">
        <v>60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31</v>
      </c>
      <c r="K17" s="9" t="s">
        <v>31</v>
      </c>
      <c r="L17" s="10" t="s">
        <v>62</v>
      </c>
    </row>
    <row r="18" spans="2:12" ht="12" customHeight="1" x14ac:dyDescent="0.15">
      <c r="B18" s="8" t="s">
        <v>63</v>
      </c>
      <c r="C18" s="9" t="s">
        <v>64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23</v>
      </c>
      <c r="L18" s="10" t="s">
        <v>74</v>
      </c>
    </row>
    <row r="19" spans="2:12" ht="12" customHeight="1" x14ac:dyDescent="0.15">
      <c r="B19" s="8" t="s">
        <v>67</v>
      </c>
      <c r="C19" s="9" t="s">
        <v>68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101</v>
      </c>
      <c r="C20" s="9" t="s">
        <v>102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48</v>
      </c>
    </row>
    <row r="21" spans="2:12" ht="12" customHeight="1" x14ac:dyDescent="0.15">
      <c r="B21" s="8" t="s">
        <v>70</v>
      </c>
      <c r="C21" s="9" t="s">
        <v>172</v>
      </c>
      <c r="D21" s="9" t="s">
        <v>19</v>
      </c>
      <c r="E21" s="9" t="s">
        <v>20</v>
      </c>
      <c r="F21" s="9" t="s">
        <v>34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24</v>
      </c>
    </row>
    <row r="22" spans="2:12" ht="12" customHeight="1" x14ac:dyDescent="0.15">
      <c r="B22" s="8" t="s">
        <v>72</v>
      </c>
      <c r="C22" s="9" t="s">
        <v>73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31</v>
      </c>
      <c r="I22" s="9" t="s">
        <v>31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75</v>
      </c>
      <c r="C23" s="9" t="s">
        <v>104</v>
      </c>
      <c r="D23" s="9" t="s">
        <v>19</v>
      </c>
      <c r="E23" s="9" t="s">
        <v>20</v>
      </c>
      <c r="F23" s="9" t="s">
        <v>34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77</v>
      </c>
      <c r="C24" s="9" t="s">
        <v>78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79</v>
      </c>
      <c r="C25" s="9" t="s">
        <v>80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81</v>
      </c>
      <c r="C26" s="9" t="s">
        <v>105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83</v>
      </c>
      <c r="C27" s="9" t="s">
        <v>173</v>
      </c>
      <c r="D27" s="9" t="s">
        <v>85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23</v>
      </c>
      <c r="L27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34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32</v>
      </c>
      <c r="C6" s="9" t="s">
        <v>33</v>
      </c>
      <c r="D6" s="9" t="s">
        <v>19</v>
      </c>
      <c r="E6" s="9" t="s">
        <v>20</v>
      </c>
      <c r="F6" s="9" t="s">
        <v>34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35</v>
      </c>
    </row>
    <row r="7" spans="2:12" ht="12" customHeight="1" x14ac:dyDescent="0.15">
      <c r="B7" s="8" t="s">
        <v>38</v>
      </c>
      <c r="C7" s="9" t="s">
        <v>39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24</v>
      </c>
    </row>
    <row r="8" spans="2:12" ht="12" customHeight="1" x14ac:dyDescent="0.15">
      <c r="B8" s="8" t="s">
        <v>40</v>
      </c>
      <c r="C8" s="9" t="s">
        <v>41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31</v>
      </c>
      <c r="J8" s="9" t="s">
        <v>31</v>
      </c>
      <c r="K8" s="9" t="s">
        <v>31</v>
      </c>
      <c r="L8" s="10" t="s">
        <v>24</v>
      </c>
    </row>
    <row r="9" spans="2:12" ht="12" customHeight="1" x14ac:dyDescent="0.15">
      <c r="B9" s="8" t="s">
        <v>42</v>
      </c>
      <c r="C9" s="9" t="s">
        <v>43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28</v>
      </c>
    </row>
    <row r="10" spans="2:12" ht="12" customHeight="1" x14ac:dyDescent="0.15">
      <c r="B10" s="8" t="s">
        <v>44</v>
      </c>
      <c r="C10" s="9" t="s">
        <v>45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23</v>
      </c>
      <c r="L10" s="10" t="s">
        <v>35</v>
      </c>
    </row>
    <row r="11" spans="2:12" ht="12" customHeight="1" x14ac:dyDescent="0.15">
      <c r="B11" s="8" t="s">
        <v>46</v>
      </c>
      <c r="C11" s="9" t="s">
        <v>47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22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24</v>
      </c>
    </row>
    <row r="13" spans="2:12" ht="12" customHeight="1" x14ac:dyDescent="0.15">
      <c r="B13" s="8" t="s">
        <v>96</v>
      </c>
      <c r="C13" s="9" t="s">
        <v>97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22</v>
      </c>
      <c r="K13" s="9" t="s">
        <v>22</v>
      </c>
      <c r="L13" s="10" t="s">
        <v>24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48</v>
      </c>
    </row>
    <row r="15" spans="2:12" ht="12" customHeight="1" x14ac:dyDescent="0.15">
      <c r="B15" s="8" t="s">
        <v>53</v>
      </c>
      <c r="C15" s="9" t="s">
        <v>54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31</v>
      </c>
      <c r="I15" s="9" t="s">
        <v>23</v>
      </c>
      <c r="J15" s="9" t="s">
        <v>23</v>
      </c>
      <c r="K15" s="9" t="s">
        <v>22</v>
      </c>
      <c r="L15" s="10" t="s">
        <v>24</v>
      </c>
    </row>
    <row r="16" spans="2:12" ht="12" customHeight="1" x14ac:dyDescent="0.15">
      <c r="B16" s="8" t="s">
        <v>55</v>
      </c>
      <c r="C16" s="9" t="s">
        <v>56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24</v>
      </c>
    </row>
    <row r="17" spans="2:12" ht="12" customHeight="1" x14ac:dyDescent="0.15">
      <c r="B17" s="8" t="s">
        <v>57</v>
      </c>
      <c r="C17" s="9" t="s">
        <v>58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31</v>
      </c>
      <c r="K17" s="9" t="s">
        <v>31</v>
      </c>
      <c r="L17" s="10" t="s">
        <v>48</v>
      </c>
    </row>
    <row r="18" spans="2:12" ht="12" customHeight="1" x14ac:dyDescent="0.15">
      <c r="B18" s="8" t="s">
        <v>59</v>
      </c>
      <c r="C18" s="9" t="s">
        <v>60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31</v>
      </c>
      <c r="K18" s="9" t="s">
        <v>31</v>
      </c>
      <c r="L18" s="10" t="s">
        <v>62</v>
      </c>
    </row>
    <row r="19" spans="2:12" ht="12" customHeight="1" x14ac:dyDescent="0.15">
      <c r="B19" s="8" t="s">
        <v>63</v>
      </c>
      <c r="C19" s="9" t="s">
        <v>64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74</v>
      </c>
    </row>
    <row r="20" spans="2:12" ht="12" customHeight="1" x14ac:dyDescent="0.15">
      <c r="B20" s="8" t="s">
        <v>65</v>
      </c>
      <c r="C20" s="9" t="s">
        <v>66</v>
      </c>
      <c r="D20" s="9" t="s">
        <v>19</v>
      </c>
      <c r="E20" s="9" t="s">
        <v>85</v>
      </c>
      <c r="F20" s="9" t="s">
        <v>21</v>
      </c>
      <c r="G20" s="9" t="s">
        <v>22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35</v>
      </c>
    </row>
    <row r="21" spans="2:12" ht="12" customHeight="1" x14ac:dyDescent="0.15">
      <c r="B21" s="8" t="s">
        <v>67</v>
      </c>
      <c r="C21" s="9" t="s">
        <v>68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101</v>
      </c>
      <c r="C22" s="9" t="s">
        <v>102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70</v>
      </c>
      <c r="C23" s="9" t="s">
        <v>170</v>
      </c>
      <c r="D23" s="9" t="s">
        <v>19</v>
      </c>
      <c r="E23" s="9" t="s">
        <v>20</v>
      </c>
      <c r="F23" s="9" t="s">
        <v>34</v>
      </c>
      <c r="G23" s="9" t="s">
        <v>27</v>
      </c>
      <c r="H23" s="9" t="s">
        <v>31</v>
      </c>
      <c r="I23" s="9" t="s">
        <v>23</v>
      </c>
      <c r="J23" s="9" t="s">
        <v>31</v>
      </c>
      <c r="K23" s="9" t="s">
        <v>31</v>
      </c>
      <c r="L23" s="10" t="s">
        <v>35</v>
      </c>
    </row>
    <row r="24" spans="2:12" ht="12" customHeight="1" x14ac:dyDescent="0.15">
      <c r="B24" s="8" t="s">
        <v>72</v>
      </c>
      <c r="C24" s="9" t="s">
        <v>73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31</v>
      </c>
      <c r="J24" s="9" t="s">
        <v>23</v>
      </c>
      <c r="K24" s="9" t="s">
        <v>31</v>
      </c>
      <c r="L24" s="10" t="s">
        <v>74</v>
      </c>
    </row>
    <row r="25" spans="2:12" ht="12" customHeight="1" x14ac:dyDescent="0.15">
      <c r="B25" s="8" t="s">
        <v>75</v>
      </c>
      <c r="C25" s="9" t="s">
        <v>104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77</v>
      </c>
      <c r="C26" s="9" t="s">
        <v>78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48</v>
      </c>
    </row>
    <row r="27" spans="2:12" ht="12" customHeight="1" x14ac:dyDescent="0.15">
      <c r="B27" s="8" t="s">
        <v>79</v>
      </c>
      <c r="C27" s="9" t="s">
        <v>80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81</v>
      </c>
      <c r="C28" s="9" t="s">
        <v>105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31</v>
      </c>
      <c r="K28" s="9" t="s">
        <v>31</v>
      </c>
      <c r="L28" s="10" t="s">
        <v>24</v>
      </c>
    </row>
    <row r="29" spans="2:12" ht="12" customHeight="1" x14ac:dyDescent="0.15">
      <c r="B29" s="8" t="s">
        <v>83</v>
      </c>
      <c r="C29" s="9" t="s">
        <v>171</v>
      </c>
      <c r="D29" s="9" t="s">
        <v>61</v>
      </c>
      <c r="E29" s="9" t="s">
        <v>20</v>
      </c>
      <c r="F29" s="9" t="s">
        <v>34</v>
      </c>
      <c r="G29" s="9" t="s">
        <v>27</v>
      </c>
      <c r="H29" s="9" t="s">
        <v>23</v>
      </c>
      <c r="I29" s="9" t="s">
        <v>31</v>
      </c>
      <c r="J29" s="9" t="s">
        <v>23</v>
      </c>
      <c r="K29" s="9" t="s">
        <v>23</v>
      </c>
      <c r="L29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74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22</v>
      </c>
      <c r="L11" s="10" t="s">
        <v>28</v>
      </c>
    </row>
    <row r="12" spans="2:12" ht="12" customHeight="1" x14ac:dyDescent="0.15">
      <c r="B12" s="8" t="s">
        <v>44</v>
      </c>
      <c r="C12" s="9" t="s">
        <v>149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95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22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55</v>
      </c>
      <c r="C17" s="9" t="s">
        <v>56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57</v>
      </c>
      <c r="C18" s="9" t="s">
        <v>58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31</v>
      </c>
      <c r="K18" s="9" t="s">
        <v>31</v>
      </c>
      <c r="L18" s="10" t="s">
        <v>48</v>
      </c>
    </row>
    <row r="19" spans="2:12" ht="12" customHeight="1" x14ac:dyDescent="0.15">
      <c r="B19" s="8" t="s">
        <v>59</v>
      </c>
      <c r="C19" s="9" t="s">
        <v>60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31</v>
      </c>
      <c r="I19" s="9" t="s">
        <v>23</v>
      </c>
      <c r="J19" s="9" t="s">
        <v>31</v>
      </c>
      <c r="K19" s="9" t="s">
        <v>31</v>
      </c>
      <c r="L19" s="10" t="s">
        <v>62</v>
      </c>
    </row>
    <row r="20" spans="2:12" ht="12" customHeight="1" x14ac:dyDescent="0.15">
      <c r="B20" s="8" t="s">
        <v>63</v>
      </c>
      <c r="C20" s="9" t="s">
        <v>64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23</v>
      </c>
      <c r="L20" s="10" t="s">
        <v>74</v>
      </c>
    </row>
    <row r="21" spans="2:12" ht="12" customHeight="1" x14ac:dyDescent="0.15">
      <c r="B21" s="8" t="s">
        <v>65</v>
      </c>
      <c r="C21" s="9" t="s">
        <v>131</v>
      </c>
      <c r="D21" s="9" t="s">
        <v>61</v>
      </c>
      <c r="E21" s="9" t="s">
        <v>20</v>
      </c>
      <c r="F21" s="9" t="s">
        <v>21</v>
      </c>
      <c r="G21" s="9" t="s">
        <v>34</v>
      </c>
      <c r="H21" s="9" t="s">
        <v>23</v>
      </c>
      <c r="I21" s="9" t="s">
        <v>31</v>
      </c>
      <c r="J21" s="9" t="s">
        <v>31</v>
      </c>
      <c r="K21" s="9" t="s">
        <v>22</v>
      </c>
      <c r="L21" s="10" t="s">
        <v>48</v>
      </c>
    </row>
    <row r="22" spans="2:12" ht="12" customHeight="1" x14ac:dyDescent="0.15">
      <c r="B22" s="8" t="s">
        <v>67</v>
      </c>
      <c r="C22" s="9" t="s">
        <v>68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24</v>
      </c>
    </row>
    <row r="23" spans="2:12" ht="12" customHeight="1" x14ac:dyDescent="0.15">
      <c r="B23" s="8" t="s">
        <v>101</v>
      </c>
      <c r="C23" s="9" t="s">
        <v>102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48</v>
      </c>
    </row>
    <row r="24" spans="2:12" ht="12" customHeight="1" x14ac:dyDescent="0.15">
      <c r="B24" s="8" t="s">
        <v>70</v>
      </c>
      <c r="C24" s="9" t="s">
        <v>168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31</v>
      </c>
      <c r="I24" s="9" t="s">
        <v>23</v>
      </c>
      <c r="J24" s="9" t="s">
        <v>31</v>
      </c>
      <c r="K24" s="9" t="s">
        <v>31</v>
      </c>
      <c r="L24" s="10" t="s">
        <v>24</v>
      </c>
    </row>
    <row r="25" spans="2:12" ht="12" customHeight="1" x14ac:dyDescent="0.15">
      <c r="B25" s="8" t="s">
        <v>72</v>
      </c>
      <c r="C25" s="9" t="s">
        <v>73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31</v>
      </c>
      <c r="I25" s="9" t="s">
        <v>31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75</v>
      </c>
      <c r="C26" s="9" t="s">
        <v>104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24</v>
      </c>
    </row>
    <row r="27" spans="2:12" ht="12" customHeight="1" x14ac:dyDescent="0.15">
      <c r="B27" s="8" t="s">
        <v>77</v>
      </c>
      <c r="C27" s="9" t="s">
        <v>78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48</v>
      </c>
    </row>
    <row r="28" spans="2:12" ht="12" customHeight="1" x14ac:dyDescent="0.15">
      <c r="B28" s="8" t="s">
        <v>79</v>
      </c>
      <c r="C28" s="9" t="s">
        <v>80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31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81</v>
      </c>
      <c r="C29" s="9" t="s">
        <v>105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31</v>
      </c>
      <c r="K29" s="9" t="s">
        <v>31</v>
      </c>
      <c r="L29" s="10" t="s">
        <v>24</v>
      </c>
    </row>
    <row r="30" spans="2:12" ht="12" customHeight="1" x14ac:dyDescent="0.15">
      <c r="B30" s="8" t="s">
        <v>83</v>
      </c>
      <c r="C30" s="9" t="s">
        <v>169</v>
      </c>
      <c r="D30" s="9" t="s">
        <v>61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31</v>
      </c>
      <c r="J30" s="9" t="s">
        <v>23</v>
      </c>
      <c r="K30" s="9" t="s">
        <v>23</v>
      </c>
      <c r="L30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62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22</v>
      </c>
      <c r="E7" s="9" t="s">
        <v>22</v>
      </c>
      <c r="F7" s="9" t="s">
        <v>22</v>
      </c>
      <c r="G7" s="9" t="s">
        <v>22</v>
      </c>
      <c r="H7" s="9" t="s">
        <v>22</v>
      </c>
      <c r="I7" s="9" t="s">
        <v>22</v>
      </c>
      <c r="J7" s="9" t="s">
        <v>22</v>
      </c>
      <c r="K7" s="9" t="s">
        <v>22</v>
      </c>
      <c r="L7" s="10" t="s">
        <v>28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35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22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31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166</v>
      </c>
      <c r="D25" s="9" t="s">
        <v>19</v>
      </c>
      <c r="E25" s="9" t="s">
        <v>20</v>
      </c>
      <c r="F25" s="9" t="s">
        <v>34</v>
      </c>
      <c r="G25" s="9" t="s">
        <v>22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22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167</v>
      </c>
      <c r="D31" s="9" t="s">
        <v>61</v>
      </c>
      <c r="E31" s="9" t="s">
        <v>20</v>
      </c>
      <c r="F31" s="9" t="s">
        <v>34</v>
      </c>
      <c r="G31" s="9" t="s">
        <v>22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25</v>
      </c>
      <c r="C3" s="9" t="s">
        <v>86</v>
      </c>
      <c r="D3" s="9" t="s">
        <v>61</v>
      </c>
      <c r="E3" s="9" t="s">
        <v>85</v>
      </c>
      <c r="F3" s="9" t="s">
        <v>21</v>
      </c>
      <c r="G3" s="9" t="s">
        <v>34</v>
      </c>
      <c r="H3" s="9" t="s">
        <v>23</v>
      </c>
      <c r="I3" s="9" t="s">
        <v>31</v>
      </c>
      <c r="J3" s="9" t="s">
        <v>22</v>
      </c>
      <c r="K3" s="9" t="s">
        <v>22</v>
      </c>
      <c r="L3" s="10" t="s">
        <v>24</v>
      </c>
    </row>
    <row r="4" spans="2:12" ht="12" customHeight="1" x14ac:dyDescent="0.15">
      <c r="B4" s="8" t="s">
        <v>87</v>
      </c>
      <c r="C4" s="9" t="s">
        <v>88</v>
      </c>
      <c r="D4" s="9" t="s">
        <v>19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74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89</v>
      </c>
      <c r="C6" s="9" t="s">
        <v>90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48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48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44</v>
      </c>
      <c r="C10" s="9" t="s">
        <v>93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23</v>
      </c>
      <c r="L10" s="10" t="s">
        <v>35</v>
      </c>
    </row>
    <row r="11" spans="2:12" ht="12" customHeight="1" x14ac:dyDescent="0.15">
      <c r="B11" s="8" t="s">
        <v>46</v>
      </c>
      <c r="C11" s="9" t="s">
        <v>94</v>
      </c>
      <c r="D11" s="9" t="s">
        <v>61</v>
      </c>
      <c r="E11" s="9" t="s">
        <v>85</v>
      </c>
      <c r="F11" s="9" t="s">
        <v>34</v>
      </c>
      <c r="G11" s="9" t="s">
        <v>34</v>
      </c>
      <c r="H11" s="9" t="s">
        <v>23</v>
      </c>
      <c r="I11" s="9" t="s">
        <v>31</v>
      </c>
      <c r="J11" s="9" t="s">
        <v>23</v>
      </c>
      <c r="K11" s="9" t="s">
        <v>31</v>
      </c>
      <c r="L11" s="10" t="s">
        <v>28</v>
      </c>
    </row>
    <row r="12" spans="2:12" ht="12" customHeight="1" x14ac:dyDescent="0.15">
      <c r="B12" s="8" t="s">
        <v>49</v>
      </c>
      <c r="C12" s="9" t="s">
        <v>50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24</v>
      </c>
    </row>
    <row r="13" spans="2:12" ht="12" customHeight="1" x14ac:dyDescent="0.15">
      <c r="B13" s="8" t="s">
        <v>96</v>
      </c>
      <c r="C13" s="9" t="s">
        <v>97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22</v>
      </c>
      <c r="K13" s="9" t="s">
        <v>22</v>
      </c>
      <c r="L13" s="10" t="s">
        <v>24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48</v>
      </c>
    </row>
    <row r="15" spans="2:12" ht="12" customHeight="1" x14ac:dyDescent="0.15">
      <c r="B15" s="8" t="s">
        <v>55</v>
      </c>
      <c r="C15" s="9" t="s">
        <v>56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57</v>
      </c>
      <c r="C16" s="9" t="s">
        <v>58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31</v>
      </c>
      <c r="K16" s="9" t="s">
        <v>31</v>
      </c>
      <c r="L16" s="10" t="s">
        <v>48</v>
      </c>
    </row>
    <row r="17" spans="2:12" ht="12" customHeight="1" x14ac:dyDescent="0.15">
      <c r="B17" s="8" t="s">
        <v>59</v>
      </c>
      <c r="C17" s="9" t="s">
        <v>60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31</v>
      </c>
      <c r="K17" s="9" t="s">
        <v>31</v>
      </c>
      <c r="L17" s="10" t="s">
        <v>62</v>
      </c>
    </row>
    <row r="18" spans="2:12" ht="12" customHeight="1" x14ac:dyDescent="0.15">
      <c r="B18" s="8" t="s">
        <v>63</v>
      </c>
      <c r="C18" s="9" t="s">
        <v>64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23</v>
      </c>
      <c r="L18" s="10" t="s">
        <v>74</v>
      </c>
    </row>
    <row r="19" spans="2:12" ht="12" customHeight="1" x14ac:dyDescent="0.15">
      <c r="B19" s="8" t="s">
        <v>67</v>
      </c>
      <c r="C19" s="9" t="s">
        <v>68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101</v>
      </c>
      <c r="C20" s="9" t="s">
        <v>102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74</v>
      </c>
    </row>
    <row r="21" spans="2:12" ht="12" customHeight="1" x14ac:dyDescent="0.15">
      <c r="B21" s="8" t="s">
        <v>70</v>
      </c>
      <c r="C21" s="9" t="s">
        <v>164</v>
      </c>
      <c r="D21" s="9" t="s">
        <v>19</v>
      </c>
      <c r="E21" s="9" t="s">
        <v>20</v>
      </c>
      <c r="F21" s="9" t="s">
        <v>34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24</v>
      </c>
    </row>
    <row r="22" spans="2:12" ht="12" customHeight="1" x14ac:dyDescent="0.15">
      <c r="B22" s="8" t="s">
        <v>72</v>
      </c>
      <c r="C22" s="9" t="s">
        <v>73</v>
      </c>
      <c r="D22" s="9" t="s">
        <v>19</v>
      </c>
      <c r="E22" s="9" t="s">
        <v>99</v>
      </c>
      <c r="F22" s="9" t="s">
        <v>21</v>
      </c>
      <c r="G22" s="9" t="s">
        <v>34</v>
      </c>
      <c r="H22" s="9" t="s">
        <v>31</v>
      </c>
      <c r="I22" s="9" t="s">
        <v>23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75</v>
      </c>
      <c r="C23" s="9" t="s">
        <v>104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77</v>
      </c>
      <c r="C24" s="9" t="s">
        <v>78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79</v>
      </c>
      <c r="C25" s="9" t="s">
        <v>80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81</v>
      </c>
      <c r="C26" s="9" t="s">
        <v>105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83</v>
      </c>
      <c r="C27" s="9" t="s">
        <v>165</v>
      </c>
      <c r="D27" s="9" t="s">
        <v>85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23</v>
      </c>
      <c r="L27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012E-06A8-4647-83E5-3AD976BC641D}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28" customWidth="1"/>
    <col min="13" max="16384" width="9.140625" style="11"/>
  </cols>
  <sheetData>
    <row r="1" spans="2:12" s="5" customFormat="1" ht="15" customHeight="1" x14ac:dyDescent="0.25">
      <c r="B1" s="20" t="s">
        <v>5</v>
      </c>
      <c r="C1" s="20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2" t="s">
        <v>11</v>
      </c>
      <c r="I1" s="22"/>
      <c r="J1" s="22"/>
      <c r="K1" s="22"/>
      <c r="L1" s="20" t="s">
        <v>12</v>
      </c>
    </row>
    <row r="2" spans="2:12" s="7" customFormat="1" ht="142.5" customHeight="1" x14ac:dyDescent="0.25">
      <c r="B2" s="23"/>
      <c r="C2" s="23"/>
      <c r="D2" s="24"/>
      <c r="E2" s="25"/>
      <c r="F2" s="25"/>
      <c r="G2" s="25"/>
      <c r="H2" s="26" t="s">
        <v>13</v>
      </c>
      <c r="I2" s="26" t="s">
        <v>14</v>
      </c>
      <c r="J2" s="26" t="s">
        <v>15</v>
      </c>
      <c r="K2" s="26" t="s">
        <v>16</v>
      </c>
      <c r="L2" s="23"/>
    </row>
    <row r="3" spans="2:12" ht="12" customHeight="1" x14ac:dyDescent="0.15">
      <c r="B3" s="8" t="str">
        <f>IF(ISBLANK([2]DDataSource!A2),"",[2]DDataSource!A2)</f>
        <v>Belgium</v>
      </c>
      <c r="C3" s="9" t="str">
        <f>IF(ISBLANK([2]DDataSource!B2),"",[2]DDataSource!B2)</f>
        <v>BE-LABNET</v>
      </c>
      <c r="D3" s="9" t="str">
        <f>IF(ISBLANK([2]DDataSource!C2),"",[2]DDataSource!C2)</f>
        <v>V</v>
      </c>
      <c r="E3" s="9" t="str">
        <f>IF(ISBLANK([2]DDataSource!D2),"",[2]DDataSource!D2)</f>
        <v>Se</v>
      </c>
      <c r="F3" s="9" t="str">
        <f>IF(ISBLANK([2]DDataSource!E2),"",[2]DDataSource!E2)</f>
        <v>A</v>
      </c>
      <c r="G3" s="9" t="str">
        <f>IF(ISBLANK([2]DDataSource!F2),"",[2]DDataSource!F2)</f>
        <v>A</v>
      </c>
      <c r="H3" s="9" t="str">
        <f>IF(ISBLANK([2]DDataSource!G2),"",[2]DDataSource!G2)</f>
        <v>Y</v>
      </c>
      <c r="I3" s="9" t="str">
        <f>IF(ISBLANK([2]DDataSource!H2),"",[2]DDataSource!H2)</f>
        <v>N</v>
      </c>
      <c r="J3" s="9" t="str">
        <f>IF(ISBLANK([2]DDataSource!I2),"",[2]DDataSource!I2)</f>
        <v>.</v>
      </c>
      <c r="K3" s="9" t="str">
        <f>IF(ISBLANK([2]DDataSource!J2),"",[2]DDataSource!J2)</f>
        <v>.</v>
      </c>
      <c r="L3" s="27" t="str">
        <f>IF(ISBLANK([2]DDataSource!K2),"",[2]DDataSource!K2)</f>
        <v>Not specified/unknown</v>
      </c>
    </row>
    <row r="4" spans="2:12" ht="12" customHeight="1" x14ac:dyDescent="0.15">
      <c r="B4" s="8" t="str">
        <f>IF(ISBLANK([2]DDataSource!A3),"",[2]DDataSource!A3)</f>
        <v>Bulgaria</v>
      </c>
      <c r="C4" s="9" t="str">
        <f>IF(ISBLANK([2]DDataSource!B3),"",[2]DDataSource!B3)</f>
        <v>BG-STI</v>
      </c>
      <c r="D4" s="9" t="str">
        <f>IF(ISBLANK([2]DDataSource!C3),"",[2]DDataSource!C3)</f>
        <v>Cp</v>
      </c>
      <c r="E4" s="9" t="str">
        <f>IF(ISBLANK([2]DDataSource!D3),"",[2]DDataSource!D3)</f>
        <v>Co</v>
      </c>
      <c r="F4" s="9" t="str">
        <f>IF(ISBLANK([2]DDataSource!E3),"",[2]DDataSource!E3)</f>
        <v>P</v>
      </c>
      <c r="G4" s="9" t="str">
        <f>IF(ISBLANK([2]DDataSource!F3),"",[2]DDataSource!F3)</f>
        <v>A</v>
      </c>
      <c r="H4" s="9" t="str">
        <f>IF(ISBLANK([2]DDataSource!G3),"",[2]DDataSource!G3)</f>
        <v>.</v>
      </c>
      <c r="I4" s="9" t="str">
        <f>IF(ISBLANK([2]DDataSource!H3),"",[2]DDataSource!H3)</f>
        <v>.</v>
      </c>
      <c r="J4" s="9" t="str">
        <f>IF(ISBLANK([2]DDataSource!I3),"",[2]DDataSource!I3)</f>
        <v>Y</v>
      </c>
      <c r="K4" s="9" t="str">
        <f>IF(ISBLANK([2]DDataSource!J3),"",[2]DDataSource!J3)</f>
        <v>Y</v>
      </c>
      <c r="L4" s="27" t="str">
        <f>IF(ISBLANK([2]DDataSource!K3),"",[2]DDataSource!K3)</f>
        <v>EU-2002</v>
      </c>
    </row>
    <row r="5" spans="2:12" ht="12" customHeight="1" x14ac:dyDescent="0.15">
      <c r="B5" s="8" t="str">
        <f>IF(ISBLANK([2]DDataSource!A4),"",[2]DDataSource!A4)</f>
        <v>Croatia</v>
      </c>
      <c r="C5" s="9" t="str">
        <f>IF(ISBLANK([2]DDataSource!B4),"",[2]DDataSource!B4)</f>
        <v>HR-CNIPH</v>
      </c>
      <c r="D5" s="9" t="str">
        <f>IF(ISBLANK([2]DDataSource!C4),"",[2]DDataSource!C4)</f>
        <v>Cp</v>
      </c>
      <c r="E5" s="9" t="str">
        <f>IF(ISBLANK([2]DDataSource!D4),"",[2]DDataSource!D4)</f>
        <v>Co</v>
      </c>
      <c r="F5" s="9" t="str">
        <f>IF(ISBLANK([2]DDataSource!E4),"",[2]DDataSource!E4)</f>
        <v>P</v>
      </c>
      <c r="G5" s="9" t="str">
        <f>IF(ISBLANK([2]DDataSource!F4),"",[2]DDataSource!F4)</f>
        <v>A</v>
      </c>
      <c r="H5" s="9" t="str">
        <f>IF(ISBLANK([2]DDataSource!G4),"",[2]DDataSource!G4)</f>
        <v>Y</v>
      </c>
      <c r="I5" s="9" t="str">
        <f>IF(ISBLANK([2]DDataSource!H4),"",[2]DDataSource!H4)</f>
        <v>Y</v>
      </c>
      <c r="J5" s="9" t="str">
        <f>IF(ISBLANK([2]DDataSource!I4),"",[2]DDataSource!I4)</f>
        <v>Y</v>
      </c>
      <c r="K5" s="9" t="str">
        <f>IF(ISBLANK([2]DDataSource!J4),"",[2]DDataSource!J4)</f>
        <v>Y</v>
      </c>
      <c r="L5" s="27" t="str">
        <f>IF(ISBLANK([2]DDataSource!K4),"",[2]DDataSource!K4)</f>
        <v>EU-2012</v>
      </c>
    </row>
    <row r="6" spans="2:12" ht="12" customHeight="1" x14ac:dyDescent="0.15">
      <c r="B6" s="8" t="str">
        <f>IF(ISBLANK([2]DDataSource!A5),"",[2]DDataSource!A5)</f>
        <v>Cyprus</v>
      </c>
      <c r="C6" s="9" t="str">
        <f>IF(ISBLANK([2]DDataSource!B5),"",[2]DDataSource!B5)</f>
        <v>CY-NOTIFIED_DISEASES</v>
      </c>
      <c r="D6" s="9" t="str">
        <f>IF(ISBLANK([2]DDataSource!C5),"",[2]DDataSource!C5)</f>
        <v>Cp</v>
      </c>
      <c r="E6" s="9" t="str">
        <f>IF(ISBLANK([2]DDataSource!D5),"",[2]DDataSource!D5)</f>
        <v>Co</v>
      </c>
      <c r="F6" s="9" t="str">
        <f>IF(ISBLANK([2]DDataSource!E5),"",[2]DDataSource!E5)</f>
        <v>P</v>
      </c>
      <c r="G6" s="9" t="str">
        <f>IF(ISBLANK([2]DDataSource!F5),"",[2]DDataSource!F5)</f>
        <v>C</v>
      </c>
      <c r="H6" s="9" t="str">
        <f>IF(ISBLANK([2]DDataSource!G5),"",[2]DDataSource!G5)</f>
        <v>N</v>
      </c>
      <c r="I6" s="9" t="str">
        <f>IF(ISBLANK([2]DDataSource!H5),"",[2]DDataSource!H5)</f>
        <v>Y</v>
      </c>
      <c r="J6" s="9" t="str">
        <f>IF(ISBLANK([2]DDataSource!I5),"",[2]DDataSource!I5)</f>
        <v>N</v>
      </c>
      <c r="K6" s="9" t="str">
        <f>IF(ISBLANK([2]DDataSource!J5),"",[2]DDataSource!J5)</f>
        <v>N</v>
      </c>
      <c r="L6" s="27" t="str">
        <f>IF(ISBLANK([2]DDataSource!K5),"",[2]DDataSource!K5)</f>
        <v>EU-2008</v>
      </c>
    </row>
    <row r="7" spans="2:12" ht="12" customHeight="1" x14ac:dyDescent="0.15">
      <c r="B7" s="8" t="str">
        <f>IF(ISBLANK([2]DDataSource!A6),"",[2]DDataSource!A6)</f>
        <v>Czechia</v>
      </c>
      <c r="C7" s="9" t="str">
        <f>IF(ISBLANK([2]DDataSource!B6),"",[2]DDataSource!B6)</f>
        <v>CZ-STD</v>
      </c>
      <c r="D7" s="9" t="str">
        <f>IF(ISBLANK([2]DDataSource!C6),"",[2]DDataSource!C6)</f>
        <v>Cp</v>
      </c>
      <c r="E7" s="9" t="str">
        <f>IF(ISBLANK([2]DDataSource!D6),"",[2]DDataSource!D6)</f>
        <v>Co</v>
      </c>
      <c r="F7" s="9" t="str">
        <f>IF(ISBLANK([2]DDataSource!E6),"",[2]DDataSource!E6)</f>
        <v>A</v>
      </c>
      <c r="G7" s="9" t="str">
        <f>IF(ISBLANK([2]DDataSource!F6),"",[2]DDataSource!F6)</f>
        <v>C</v>
      </c>
      <c r="H7" s="9" t="str">
        <f>IF(ISBLANK([2]DDataSource!G6),"",[2]DDataSource!G6)</f>
        <v>N</v>
      </c>
      <c r="I7" s="9" t="str">
        <f>IF(ISBLANK([2]DDataSource!H6),"",[2]DDataSource!H6)</f>
        <v>Y</v>
      </c>
      <c r="J7" s="9" t="str">
        <f>IF(ISBLANK([2]DDataSource!I6),"",[2]DDataSource!I6)</f>
        <v>Y</v>
      </c>
      <c r="K7" s="9" t="str">
        <f>IF(ISBLANK([2]DDataSource!J6),"",[2]DDataSource!J6)</f>
        <v>N</v>
      </c>
      <c r="L7" s="27" t="str">
        <f>IF(ISBLANK([2]DDataSource!K6),"",[2]DDataSource!K6)</f>
        <v>EU-2008</v>
      </c>
    </row>
    <row r="8" spans="2:12" ht="12" customHeight="1" x14ac:dyDescent="0.15">
      <c r="B8" s="8" t="str">
        <f>IF(ISBLANK([2]DDataSource!A7),"",[2]DDataSource!A7)</f>
        <v>Denmark</v>
      </c>
      <c r="C8" s="9" t="str">
        <f>IF(ISBLANK([2]DDataSource!B7),"",[2]DDataSource!B7)</f>
        <v>DK-STI_CLINICAL</v>
      </c>
      <c r="D8" s="9" t="str">
        <f>IF(ISBLANK([2]DDataSource!C7),"",[2]DDataSource!C7)</f>
        <v>Cp</v>
      </c>
      <c r="E8" s="9" t="str">
        <f>IF(ISBLANK([2]DDataSource!D7),"",[2]DDataSource!D7)</f>
        <v>Co</v>
      </c>
      <c r="F8" s="9" t="str">
        <f>IF(ISBLANK([2]DDataSource!E7),"",[2]DDataSource!E7)</f>
        <v>P</v>
      </c>
      <c r="G8" s="9" t="str">
        <f>IF(ISBLANK([2]DDataSource!F7),"",[2]DDataSource!F7)</f>
        <v>C</v>
      </c>
      <c r="H8" s="9" t="str">
        <f>IF(ISBLANK([2]DDataSource!G7),"",[2]DDataSource!G7)</f>
        <v>N</v>
      </c>
      <c r="I8" s="9" t="str">
        <f>IF(ISBLANK([2]DDataSource!H7),"",[2]DDataSource!H7)</f>
        <v>Y</v>
      </c>
      <c r="J8" s="9" t="str">
        <f>IF(ISBLANK([2]DDataSource!I7),"",[2]DDataSource!I7)</f>
        <v>Y</v>
      </c>
      <c r="K8" s="9" t="str">
        <f>IF(ISBLANK([2]DDataSource!J7),"",[2]DDataSource!J7)</f>
        <v>N</v>
      </c>
      <c r="L8" s="27" t="str">
        <f>IF(ISBLANK([2]DDataSource!K7),"",[2]DDataSource!K7)</f>
        <v>Other</v>
      </c>
    </row>
    <row r="9" spans="2:12" ht="12" customHeight="1" x14ac:dyDescent="0.15">
      <c r="B9" s="8" t="str">
        <f>IF(ISBLANK([2]DDataSource!A8),"",[2]DDataSource!A8)</f>
        <v>Estonia</v>
      </c>
      <c r="C9" s="9" t="str">
        <f>IF(ISBLANK([2]DDataSource!B8),"",[2]DDataSource!B8)</f>
        <v>EE-NAKIS</v>
      </c>
      <c r="D9" s="9" t="str">
        <f>IF(ISBLANK([2]DDataSource!C8),"",[2]DDataSource!C8)</f>
        <v>Cp</v>
      </c>
      <c r="E9" s="9" t="str">
        <f>IF(ISBLANK([2]DDataSource!D8),"",[2]DDataSource!D8)</f>
        <v>Co</v>
      </c>
      <c r="F9" s="9" t="str">
        <f>IF(ISBLANK([2]DDataSource!E8),"",[2]DDataSource!E8)</f>
        <v>P</v>
      </c>
      <c r="G9" s="9" t="str">
        <f>IF(ISBLANK([2]DDataSource!F8),"",[2]DDataSource!F8)</f>
        <v>C</v>
      </c>
      <c r="H9" s="9" t="str">
        <f>IF(ISBLANK([2]DDataSource!G8),"",[2]DDataSource!G8)</f>
        <v>Y</v>
      </c>
      <c r="I9" s="9" t="str">
        <f>IF(ISBLANK([2]DDataSource!H8),"",[2]DDataSource!H8)</f>
        <v>Y</v>
      </c>
      <c r="J9" s="9" t="str">
        <f>IF(ISBLANK([2]DDataSource!I8),"",[2]DDataSource!I8)</f>
        <v>Y</v>
      </c>
      <c r="K9" s="9" t="str">
        <f>IF(ISBLANK([2]DDataSource!J8),"",[2]DDataSource!J8)</f>
        <v>N</v>
      </c>
      <c r="L9" s="27" t="str">
        <f>IF(ISBLANK([2]DDataSource!K8),"",[2]DDataSource!K8)</f>
        <v>EU-2012</v>
      </c>
    </row>
    <row r="10" spans="2:12" ht="12" customHeight="1" x14ac:dyDescent="0.15">
      <c r="B10" s="8" t="str">
        <f>IF(ISBLANK([2]DDataSource!A9),"",[2]DDataSource!A9)</f>
        <v>Finland</v>
      </c>
      <c r="C10" s="9" t="str">
        <f>IF(ISBLANK([2]DDataSource!B9),"",[2]DDataSource!B9)</f>
        <v>FI-NIDR</v>
      </c>
      <c r="D10" s="9" t="str">
        <f>IF(ISBLANK([2]DDataSource!C9),"",[2]DDataSource!C9)</f>
        <v>Cp</v>
      </c>
      <c r="E10" s="9" t="str">
        <f>IF(ISBLANK([2]DDataSource!D9),"",[2]DDataSource!D9)</f>
        <v>Co</v>
      </c>
      <c r="F10" s="9" t="str">
        <f>IF(ISBLANK([2]DDataSource!E9),"",[2]DDataSource!E9)</f>
        <v>P</v>
      </c>
      <c r="G10" s="9" t="str">
        <f>IF(ISBLANK([2]DDataSource!F9),"",[2]DDataSource!F9)</f>
        <v>C</v>
      </c>
      <c r="H10" s="9" t="str">
        <f>IF(ISBLANK([2]DDataSource!G9),"",[2]DDataSource!G9)</f>
        <v>Y</v>
      </c>
      <c r="I10" s="9" t="str">
        <f>IF(ISBLANK([2]DDataSource!H9),"",[2]DDataSource!H9)</f>
        <v>Y</v>
      </c>
      <c r="J10" s="9" t="str">
        <f>IF(ISBLANK([2]DDataSource!I9),"",[2]DDataSource!I9)</f>
        <v>N</v>
      </c>
      <c r="K10" s="9" t="str">
        <f>IF(ISBLANK([2]DDataSource!J9),"",[2]DDataSource!J9)</f>
        <v>N</v>
      </c>
      <c r="L10" s="27" t="str">
        <f>IF(ISBLANK([2]DDataSource!K9),"",[2]DDataSource!K9)</f>
        <v>EU-2012</v>
      </c>
    </row>
    <row r="11" spans="2:12" ht="12" customHeight="1" x14ac:dyDescent="0.15">
      <c r="B11" s="8" t="str">
        <f>IF(ISBLANK([2]DDataSource!A10),"",[2]DDataSource!A10)</f>
        <v>France</v>
      </c>
      <c r="C11" s="9" t="str">
        <f>IF(ISBLANK([2]DDataSource!B10),"",[2]DDataSource!B10)</f>
        <v>FR-STI</v>
      </c>
      <c r="D11" s="9" t="str">
        <f>IF(ISBLANK([2]DDataSource!C10),"",[2]DDataSource!C10)</f>
        <v>V</v>
      </c>
      <c r="E11" s="9" t="str">
        <f>IF(ISBLANK([2]DDataSource!D10),"",[2]DDataSource!D10)</f>
        <v>Se</v>
      </c>
      <c r="F11" s="9" t="str">
        <f>IF(ISBLANK([2]DDataSource!E10),"",[2]DDataSource!E10)</f>
        <v>A</v>
      </c>
      <c r="G11" s="9" t="str">
        <f>IF(ISBLANK([2]DDataSource!F10),"",[2]DDataSource!F10)</f>
        <v>C</v>
      </c>
      <c r="H11" s="9" t="str">
        <f>IF(ISBLANK([2]DDataSource!G10),"",[2]DDataSource!G10)</f>
        <v>Y</v>
      </c>
      <c r="I11" s="9" t="str">
        <f>IF(ISBLANK([2]DDataSource!H10),"",[2]DDataSource!H10)</f>
        <v>Y</v>
      </c>
      <c r="J11" s="9" t="str">
        <f>IF(ISBLANK([2]DDataSource!I10),"",[2]DDataSource!I10)</f>
        <v>Y</v>
      </c>
      <c r="K11" s="9" t="str">
        <f>IF(ISBLANK([2]DDataSource!J10),"",[2]DDataSource!J10)</f>
        <v>Y</v>
      </c>
      <c r="L11" s="27" t="str">
        <f>IF(ISBLANK([2]DDataSource!K10),"",[2]DDataSource!K10)</f>
        <v>Not specified/unknown</v>
      </c>
    </row>
    <row r="12" spans="2:12" ht="12" customHeight="1" x14ac:dyDescent="0.15">
      <c r="B12" s="8" t="str">
        <f>IF(ISBLANK([2]DDataSource!A11),"",[2]DDataSource!A11)</f>
        <v>Greece</v>
      </c>
      <c r="C12" s="9" t="str">
        <f>IF(ISBLANK([2]DDataSource!B11),"",[2]DDataSource!B11)</f>
        <v>EL-STIs-Notifiable Diseases</v>
      </c>
      <c r="D12" s="9" t="str">
        <f>IF(ISBLANK([2]DDataSource!C11),"",[2]DDataSource!C11)</f>
        <v>Cp</v>
      </c>
      <c r="E12" s="9" t="str">
        <f>IF(ISBLANK([2]DDataSource!D11),"",[2]DDataSource!D11)</f>
        <v>Co</v>
      </c>
      <c r="F12" s="9" t="str">
        <f>IF(ISBLANK([2]DDataSource!E11),"",[2]DDataSource!E11)</f>
        <v>A</v>
      </c>
      <c r="G12" s="9" t="str">
        <f>IF(ISBLANK([2]DDataSource!F11),"",[2]DDataSource!F11)</f>
        <v>C</v>
      </c>
      <c r="H12" s="9" t="str">
        <f>IF(ISBLANK([2]DDataSource!G11),"",[2]DDataSource!G11)</f>
        <v>Y</v>
      </c>
      <c r="I12" s="9" t="str">
        <f>IF(ISBLANK([2]DDataSource!H11),"",[2]DDataSource!H11)</f>
        <v>Y</v>
      </c>
      <c r="J12" s="9" t="str">
        <f>IF(ISBLANK([2]DDataSource!I11),"",[2]DDataSource!I11)</f>
        <v>Y</v>
      </c>
      <c r="K12" s="9" t="str">
        <f>IF(ISBLANK([2]DDataSource!J11),"",[2]DDataSource!J11)</f>
        <v>N</v>
      </c>
      <c r="L12" s="27" t="str">
        <f>IF(ISBLANK([2]DDataSource!K11),"",[2]DDataSource!K11)</f>
        <v>EU-2012</v>
      </c>
    </row>
    <row r="13" spans="2:12" ht="12" customHeight="1" x14ac:dyDescent="0.15">
      <c r="B13" s="8" t="str">
        <f>IF(ISBLANK([2]DDataSource!A12),"",[2]DDataSource!A12)</f>
        <v>Hungary</v>
      </c>
      <c r="C13" s="9" t="str">
        <f>IF(ISBLANK([2]DDataSource!B12),"",[2]DDataSource!B12)</f>
        <v>HU-STD SURVEILLANCE</v>
      </c>
      <c r="D13" s="9" t="str">
        <f>IF(ISBLANK([2]DDataSource!C12),"",[2]DDataSource!C12)</f>
        <v>Cp</v>
      </c>
      <c r="E13" s="9" t="str">
        <f>IF(ISBLANK([2]DDataSource!D12),"",[2]DDataSource!D12)</f>
        <v>Co</v>
      </c>
      <c r="F13" s="9" t="str">
        <f>IF(ISBLANK([2]DDataSource!E12),"",[2]DDataSource!E12)</f>
        <v>P</v>
      </c>
      <c r="G13" s="9" t="str">
        <f>IF(ISBLANK([2]DDataSource!F12),"",[2]DDataSource!F12)</f>
        <v>C</v>
      </c>
      <c r="H13" s="9" t="str">
        <f>IF(ISBLANK([2]DDataSource!G12),"",[2]DDataSource!G12)</f>
        <v>N</v>
      </c>
      <c r="I13" s="9" t="str">
        <f>IF(ISBLANK([2]DDataSource!H12),"",[2]DDataSource!H12)</f>
        <v>Y</v>
      </c>
      <c r="J13" s="9" t="str">
        <f>IF(ISBLANK([2]DDataSource!I12),"",[2]DDataSource!I12)</f>
        <v>N</v>
      </c>
      <c r="K13" s="9" t="str">
        <f>IF(ISBLANK([2]DDataSource!J12),"",[2]DDataSource!J12)</f>
        <v>N</v>
      </c>
      <c r="L13" s="27" t="str">
        <f>IF(ISBLANK([2]DDataSource!K12),"",[2]DDataSource!K12)</f>
        <v>EU-2008</v>
      </c>
    </row>
    <row r="14" spans="2:12" ht="12" customHeight="1" x14ac:dyDescent="0.15">
      <c r="B14" s="8" t="str">
        <f>IF(ISBLANK([2]DDataSource!A13),"",[2]DDataSource!A13)</f>
        <v>Iceland</v>
      </c>
      <c r="C14" s="9" t="str">
        <f>IF(ISBLANK([2]DDataSource!B13),"",[2]DDataSource!B13)</f>
        <v>IS-SUBJECT_TO_REGISTRATION</v>
      </c>
      <c r="D14" s="9" t="str">
        <f>IF(ISBLANK([2]DDataSource!C13),"",[2]DDataSource!C13)</f>
        <v>Cp</v>
      </c>
      <c r="E14" s="9" t="str">
        <f>IF(ISBLANK([2]DDataSource!D13),"",[2]DDataSource!D13)</f>
        <v>Co</v>
      </c>
      <c r="F14" s="9" t="str">
        <f>IF(ISBLANK([2]DDataSource!E13),"",[2]DDataSource!E13)</f>
        <v>P</v>
      </c>
      <c r="G14" s="9" t="str">
        <f>IF(ISBLANK([2]DDataSource!F13),"",[2]DDataSource!F13)</f>
        <v>C</v>
      </c>
      <c r="H14" s="9" t="str">
        <f>IF(ISBLANK([2]DDataSource!G13),"",[2]DDataSource!G13)</f>
        <v>Y</v>
      </c>
      <c r="I14" s="9" t="str">
        <f>IF(ISBLANK([2]DDataSource!H13),"",[2]DDataSource!H13)</f>
        <v>Y</v>
      </c>
      <c r="J14" s="9" t="str">
        <f>IF(ISBLANK([2]DDataSource!I13),"",[2]DDataSource!I13)</f>
        <v>.</v>
      </c>
      <c r="K14" s="9" t="str">
        <f>IF(ISBLANK([2]DDataSource!J13),"",[2]DDataSource!J13)</f>
        <v>.</v>
      </c>
      <c r="L14" s="27" t="str">
        <f>IF(ISBLANK([2]DDataSource!K13),"",[2]DDataSource!K13)</f>
        <v>EU-2012</v>
      </c>
    </row>
    <row r="15" spans="2:12" ht="12" customHeight="1" x14ac:dyDescent="0.15">
      <c r="B15" s="8" t="str">
        <f>IF(ISBLANK([2]DDataSource!A14),"",[2]DDataSource!A14)</f>
        <v>Ireland</v>
      </c>
      <c r="C15" s="9" t="str">
        <f>IF(ISBLANK([2]DDataSource!B14),"",[2]DDataSource!B14)</f>
        <v>IE-CIDR_STI</v>
      </c>
      <c r="D15" s="9" t="str">
        <f>IF(ISBLANK([2]DDataSource!C14),"",[2]DDataSource!C14)</f>
        <v>Cp</v>
      </c>
      <c r="E15" s="9" t="str">
        <f>IF(ISBLANK([2]DDataSource!D14),"",[2]DDataSource!D14)</f>
        <v>Co</v>
      </c>
      <c r="F15" s="9" t="str">
        <f>IF(ISBLANK([2]DDataSource!E14),"",[2]DDataSource!E14)</f>
        <v>P</v>
      </c>
      <c r="G15" s="9" t="str">
        <f>IF(ISBLANK([2]DDataSource!F14),"",[2]DDataSource!F14)</f>
        <v>C</v>
      </c>
      <c r="H15" s="9" t="str">
        <f>IF(ISBLANK([2]DDataSource!G14),"",[2]DDataSource!G14)</f>
        <v>Y</v>
      </c>
      <c r="I15" s="9" t="str">
        <f>IF(ISBLANK([2]DDataSource!H14),"",[2]DDataSource!H14)</f>
        <v>Y</v>
      </c>
      <c r="J15" s="9" t="str">
        <f>IF(ISBLANK([2]DDataSource!I14),"",[2]DDataSource!I14)</f>
        <v>.</v>
      </c>
      <c r="K15" s="9" t="str">
        <f>IF(ISBLANK([2]DDataSource!J14),"",[2]DDataSource!J14)</f>
        <v>.</v>
      </c>
      <c r="L15" s="27" t="str">
        <f>IF(ISBLANK([2]DDataSource!K14),"",[2]DDataSource!K14)</f>
        <v>Other</v>
      </c>
    </row>
    <row r="16" spans="2:12" ht="12" customHeight="1" x14ac:dyDescent="0.15">
      <c r="B16" s="8" t="str">
        <f>IF(ISBLANK([2]DDataSource!A15),"",[2]DDataSource!A15)</f>
        <v>Italy</v>
      </c>
      <c r="C16" s="9" t="str">
        <f>IF(ISBLANK([2]DDataSource!B15),"",[2]DDataSource!B15)</f>
        <v>IT-NRS</v>
      </c>
      <c r="D16" s="9" t="str">
        <f>IF(ISBLANK([2]DDataSource!C15),"",[2]DDataSource!C15)</f>
        <v>Cp</v>
      </c>
      <c r="E16" s="9" t="str">
        <f>IF(ISBLANK([2]DDataSource!D15),"",[2]DDataSource!D15)</f>
        <v>Co</v>
      </c>
      <c r="F16" s="9" t="str">
        <f>IF(ISBLANK([2]DDataSource!E15),"",[2]DDataSource!E15)</f>
        <v>P</v>
      </c>
      <c r="G16" s="9" t="str">
        <f>IF(ISBLANK([2]DDataSource!F15),"",[2]DDataSource!F15)</f>
        <v>C</v>
      </c>
      <c r="H16" s="9" t="str">
        <f>IF(ISBLANK([2]DDataSource!G15),"",[2]DDataSource!G15)</f>
        <v>N</v>
      </c>
      <c r="I16" s="9" t="str">
        <f>IF(ISBLANK([2]DDataSource!H15),"",[2]DDataSource!H15)</f>
        <v>Y</v>
      </c>
      <c r="J16" s="9" t="str">
        <f>IF(ISBLANK([2]DDataSource!I15),"",[2]DDataSource!I15)</f>
        <v>Y</v>
      </c>
      <c r="K16" s="9" t="str">
        <f>IF(ISBLANK([2]DDataSource!J15),"",[2]DDataSource!J15)</f>
        <v>N</v>
      </c>
      <c r="L16" s="27" t="str">
        <f>IF(ISBLANK([2]DDataSource!K15),"",[2]DDataSource!K15)</f>
        <v>Other</v>
      </c>
    </row>
    <row r="17" spans="2:12" ht="12" customHeight="1" x14ac:dyDescent="0.15">
      <c r="B17" s="8" t="str">
        <f>IF(ISBLANK([2]DDataSource!A16),"",[2]DDataSource!A16)</f>
        <v>Latvia</v>
      </c>
      <c r="C17" s="9" t="str">
        <f>IF(ISBLANK([2]DDataSource!B16),"",[2]DDataSource!B16)</f>
        <v>LV-BSN</v>
      </c>
      <c r="D17" s="9" t="str">
        <f>IF(ISBLANK([2]DDataSource!C16),"",[2]DDataSource!C16)</f>
        <v>Cp</v>
      </c>
      <c r="E17" s="9" t="str">
        <f>IF(ISBLANK([2]DDataSource!D16),"",[2]DDataSource!D16)</f>
        <v>Co</v>
      </c>
      <c r="F17" s="9" t="str">
        <f>IF(ISBLANK([2]DDataSource!E16),"",[2]DDataSource!E16)</f>
        <v>P</v>
      </c>
      <c r="G17" s="9" t="str">
        <f>IF(ISBLANK([2]DDataSource!F16),"",[2]DDataSource!F16)</f>
        <v>C</v>
      </c>
      <c r="H17" s="9" t="str">
        <f>IF(ISBLANK([2]DDataSource!G16),"",[2]DDataSource!G16)</f>
        <v>Y</v>
      </c>
      <c r="I17" s="9" t="str">
        <f>IF(ISBLANK([2]DDataSource!H16),"",[2]DDataSource!H16)</f>
        <v>Y</v>
      </c>
      <c r="J17" s="9" t="str">
        <f>IF(ISBLANK([2]DDataSource!I16),"",[2]DDataSource!I16)</f>
        <v>Y</v>
      </c>
      <c r="K17" s="9" t="str">
        <f>IF(ISBLANK([2]DDataSource!J16),"",[2]DDataSource!J16)</f>
        <v>N</v>
      </c>
      <c r="L17" s="27" t="str">
        <f>IF(ISBLANK([2]DDataSource!K16),"",[2]DDataSource!K16)</f>
        <v>EU-2012</v>
      </c>
    </row>
    <row r="18" spans="2:12" ht="12" customHeight="1" x14ac:dyDescent="0.15">
      <c r="B18" s="8" t="str">
        <f>IF(ISBLANK([2]DDataSource!A17),"",[2]DDataSource!A17)</f>
        <v>Lithuania</v>
      </c>
      <c r="C18" s="9" t="str">
        <f>IF(ISBLANK([2]DDataSource!B17),"",[2]DDataSource!B17)</f>
        <v>LT-COMMUNICABLE_DISEASES</v>
      </c>
      <c r="D18" s="9" t="str">
        <f>IF(ISBLANK([2]DDataSource!C17),"",[2]DDataSource!C17)</f>
        <v>Cp</v>
      </c>
      <c r="E18" s="9" t="str">
        <f>IF(ISBLANK([2]DDataSource!D17),"",[2]DDataSource!D17)</f>
        <v>Co</v>
      </c>
      <c r="F18" s="9" t="str">
        <f>IF(ISBLANK([2]DDataSource!E17),"",[2]DDataSource!E17)</f>
        <v>P</v>
      </c>
      <c r="G18" s="9" t="str">
        <f>IF(ISBLANK([2]DDataSource!F17),"",[2]DDataSource!F17)</f>
        <v>C</v>
      </c>
      <c r="H18" s="9" t="str">
        <f>IF(ISBLANK([2]DDataSource!G17),"",[2]DDataSource!G17)</f>
        <v>N</v>
      </c>
      <c r="I18" s="9" t="str">
        <f>IF(ISBLANK([2]DDataSource!H17),"",[2]DDataSource!H17)</f>
        <v>Y</v>
      </c>
      <c r="J18" s="9" t="str">
        <f>IF(ISBLANK([2]DDataSource!I17),"",[2]DDataSource!I17)</f>
        <v>N</v>
      </c>
      <c r="K18" s="9" t="str">
        <f>IF(ISBLANK([2]DDataSource!J17),"",[2]DDataSource!J17)</f>
        <v>N</v>
      </c>
      <c r="L18" s="27" t="str">
        <f>IF(ISBLANK([2]DDataSource!K17),"",[2]DDataSource!K17)</f>
        <v>EU-2008</v>
      </c>
    </row>
    <row r="19" spans="2:12" ht="12" customHeight="1" x14ac:dyDescent="0.15">
      <c r="B19" s="8" t="str">
        <f>IF(ISBLANK([2]DDataSource!A18),"",[2]DDataSource!A18)</f>
        <v>Luxembourg</v>
      </c>
      <c r="C19" s="9" t="str">
        <f>IF(ISBLANK([2]DDataSource!B18),"",[2]DDataSource!B18)</f>
        <v>LU-SYSTEM1</v>
      </c>
      <c r="D19" s="9" t="str">
        <f>IF(ISBLANK([2]DDataSource!C18),"",[2]DDataSource!C18)</f>
        <v>Cp</v>
      </c>
      <c r="E19" s="9" t="str">
        <f>IF(ISBLANK([2]DDataSource!D18),"",[2]DDataSource!D18)</f>
        <v>Co</v>
      </c>
      <c r="F19" s="9" t="str">
        <f>IF(ISBLANK([2]DDataSource!E18),"",[2]DDataSource!E18)</f>
        <v>P</v>
      </c>
      <c r="G19" s="9" t="str">
        <f>IF(ISBLANK([2]DDataSource!F18),"",[2]DDataSource!F18)</f>
        <v>C</v>
      </c>
      <c r="H19" s="9" t="str">
        <f>IF(ISBLANK([2]DDataSource!G18),"",[2]DDataSource!G18)</f>
        <v>N</v>
      </c>
      <c r="I19" s="9" t="str">
        <f>IF(ISBLANK([2]DDataSource!H18),"",[2]DDataSource!H18)</f>
        <v>Y</v>
      </c>
      <c r="J19" s="9" t="str">
        <f>IF(ISBLANK([2]DDataSource!I18),"",[2]DDataSource!I18)</f>
        <v>N</v>
      </c>
      <c r="K19" s="9" t="str">
        <f>IF(ISBLANK([2]DDataSource!J18),"",[2]DDataSource!J18)</f>
        <v>N</v>
      </c>
      <c r="L19" s="27" t="str">
        <f>IF(ISBLANK([2]DDataSource!K18),"",[2]DDataSource!K18)</f>
        <v>EU-2002</v>
      </c>
    </row>
    <row r="20" spans="2:12" ht="12" customHeight="1" x14ac:dyDescent="0.15">
      <c r="B20" s="8" t="str">
        <f>IF(ISBLANK([2]DDataSource!A19),"",[2]DDataSource!A19)</f>
        <v>Malta</v>
      </c>
      <c r="C20" s="9" t="str">
        <f>IF(ISBLANK([2]DDataSource!B19),"",[2]DDataSource!B19)</f>
        <v>MT-DISEASE_SURVEILLANCE</v>
      </c>
      <c r="D20" s="9" t="str">
        <f>IF(ISBLANK([2]DDataSource!C19),"",[2]DDataSource!C19)</f>
        <v>Cp</v>
      </c>
      <c r="E20" s="9" t="str">
        <f>IF(ISBLANK([2]DDataSource!D19),"",[2]DDataSource!D19)</f>
        <v>Co</v>
      </c>
      <c r="F20" s="9" t="str">
        <f>IF(ISBLANK([2]DDataSource!E19),"",[2]DDataSource!E19)</f>
        <v>P</v>
      </c>
      <c r="G20" s="9" t="str">
        <f>IF(ISBLANK([2]DDataSource!F19),"",[2]DDataSource!F19)</f>
        <v>C</v>
      </c>
      <c r="H20" s="9" t="str">
        <f>IF(ISBLANK([2]DDataSource!G19),"",[2]DDataSource!G19)</f>
        <v>Y</v>
      </c>
      <c r="I20" s="9" t="str">
        <f>IF(ISBLANK([2]DDataSource!H19),"",[2]DDataSource!H19)</f>
        <v>Y</v>
      </c>
      <c r="J20" s="9" t="str">
        <f>IF(ISBLANK([2]DDataSource!I19),"",[2]DDataSource!I19)</f>
        <v>Y</v>
      </c>
      <c r="K20" s="9" t="str">
        <f>IF(ISBLANK([2]DDataSource!J19),"",[2]DDataSource!J19)</f>
        <v>Y</v>
      </c>
      <c r="L20" s="27" t="str">
        <f>IF(ISBLANK([2]DDataSource!K19),"",[2]DDataSource!K19)</f>
        <v>EU-2018</v>
      </c>
    </row>
    <row r="21" spans="2:12" ht="12" customHeight="1" x14ac:dyDescent="0.15">
      <c r="B21" s="8" t="str">
        <f>IF(ISBLANK([2]DDataSource!A20),"",[2]DDataSource!A20)</f>
        <v>Netherlands</v>
      </c>
      <c r="C21" s="9" t="str">
        <f>IF(ISBLANK([2]DDataSource!B20),"",[2]DDataSource!B20)</f>
        <v>NL-STI</v>
      </c>
      <c r="D21" s="9" t="str">
        <f>IF(ISBLANK([2]DDataSource!C20),"",[2]DDataSource!C20)</f>
        <v>V</v>
      </c>
      <c r="E21" s="9" t="str">
        <f>IF(ISBLANK([2]DDataSource!D20),"",[2]DDataSource!D20)</f>
        <v>Se</v>
      </c>
      <c r="F21" s="9" t="str">
        <f>IF(ISBLANK([2]DDataSource!E20),"",[2]DDataSource!E20)</f>
        <v>P</v>
      </c>
      <c r="G21" s="9" t="str">
        <f>IF(ISBLANK([2]DDataSource!F20),"",[2]DDataSource!F20)</f>
        <v>C</v>
      </c>
      <c r="H21" s="9" t="str">
        <f>IF(ISBLANK([2]DDataSource!G20),"",[2]DDataSource!G20)</f>
        <v>N</v>
      </c>
      <c r="I21" s="9" t="str">
        <f>IF(ISBLANK([2]DDataSource!H20),"",[2]DDataSource!H20)</f>
        <v>Y</v>
      </c>
      <c r="J21" s="9" t="str">
        <f>IF(ISBLANK([2]DDataSource!I20),"",[2]DDataSource!I20)</f>
        <v>N</v>
      </c>
      <c r="K21" s="9" t="str">
        <f>IF(ISBLANK([2]DDataSource!J20),"",[2]DDataSource!J20)</f>
        <v>N</v>
      </c>
      <c r="L21" s="27" t="str">
        <f>IF(ISBLANK([2]DDataSource!K20),"",[2]DDataSource!K20)</f>
        <v>Other</v>
      </c>
    </row>
    <row r="22" spans="2:12" ht="12" customHeight="1" x14ac:dyDescent="0.15">
      <c r="B22" s="8" t="str">
        <f>IF(ISBLANK([2]DDataSource!A21),"",[2]DDataSource!A21)</f>
        <v>Norway</v>
      </c>
      <c r="C22" s="9" t="str">
        <f>IF(ISBLANK([2]DDataSource!B21),"",[2]DDataSource!B21)</f>
        <v>NO-MSIS_B</v>
      </c>
      <c r="D22" s="9" t="str">
        <f>IF(ISBLANK([2]DDataSource!C21),"",[2]DDataSource!C21)</f>
        <v>Cp</v>
      </c>
      <c r="E22" s="9" t="str">
        <f>IF(ISBLANK([2]DDataSource!D21),"",[2]DDataSource!D21)</f>
        <v>Co</v>
      </c>
      <c r="F22" s="9" t="str">
        <f>IF(ISBLANK([2]DDataSource!E21),"",[2]DDataSource!E21)</f>
        <v>P</v>
      </c>
      <c r="G22" s="9" t="str">
        <f>IF(ISBLANK([2]DDataSource!F21),"",[2]DDataSource!F21)</f>
        <v>C</v>
      </c>
      <c r="H22" s="9" t="str">
        <f>IF(ISBLANK([2]DDataSource!G21),"",[2]DDataSource!G21)</f>
        <v>Y</v>
      </c>
      <c r="I22" s="9" t="str">
        <f>IF(ISBLANK([2]DDataSource!H21),"",[2]DDataSource!H21)</f>
        <v>Y</v>
      </c>
      <c r="J22" s="9" t="str">
        <f>IF(ISBLANK([2]DDataSource!I21),"",[2]DDataSource!I21)</f>
        <v>Y</v>
      </c>
      <c r="K22" s="9" t="str">
        <f>IF(ISBLANK([2]DDataSource!J21),"",[2]DDataSource!J21)</f>
        <v>N</v>
      </c>
      <c r="L22" s="27" t="str">
        <f>IF(ISBLANK([2]DDataSource!K21),"",[2]DDataSource!K21)</f>
        <v>EU-2012</v>
      </c>
    </row>
    <row r="23" spans="2:12" ht="12" customHeight="1" x14ac:dyDescent="0.15">
      <c r="B23" s="8" t="str">
        <f>IF(ISBLANK([2]DDataSource!A22),"",[2]DDataSource!A22)</f>
        <v>Poland</v>
      </c>
      <c r="C23" s="9" t="str">
        <f>IF(ISBLANK([2]DDataSource!B22),"",[2]DDataSource!B22)</f>
        <v>PL-NATIONAL_SURVEILLANCE</v>
      </c>
      <c r="D23" s="9" t="str">
        <f>IF(ISBLANK([2]DDataSource!C22),"",[2]DDataSource!C22)</f>
        <v>Cp</v>
      </c>
      <c r="E23" s="9" t="str">
        <f>IF(ISBLANK([2]DDataSource!D22),"",[2]DDataSource!D22)</f>
        <v>Co</v>
      </c>
      <c r="F23" s="9" t="str">
        <f>IF(ISBLANK([2]DDataSource!E22),"",[2]DDataSource!E22)</f>
        <v>P</v>
      </c>
      <c r="G23" s="9" t="str">
        <f>IF(ISBLANK([2]DDataSource!F22),"",[2]DDataSource!F22)</f>
        <v>C</v>
      </c>
      <c r="H23" s="9" t="str">
        <f>IF(ISBLANK([2]DDataSource!G22),"",[2]DDataSource!G22)</f>
        <v>Y</v>
      </c>
      <c r="I23" s="9" t="str">
        <f>IF(ISBLANK([2]DDataSource!H22),"",[2]DDataSource!H22)</f>
        <v>Y</v>
      </c>
      <c r="J23" s="9" t="str">
        <f>IF(ISBLANK([2]DDataSource!I22),"",[2]DDataSource!I22)</f>
        <v>Y</v>
      </c>
      <c r="K23" s="9" t="str">
        <f>IF(ISBLANK([2]DDataSource!J22),"",[2]DDataSource!J22)</f>
        <v>N</v>
      </c>
      <c r="L23" s="27" t="str">
        <f>IF(ISBLANK([2]DDataSource!K22),"",[2]DDataSource!K22)</f>
        <v>Not specified/unknown</v>
      </c>
    </row>
    <row r="24" spans="2:12" ht="12" customHeight="1" x14ac:dyDescent="0.15">
      <c r="B24" s="8" t="str">
        <f>IF(ISBLANK([2]DDataSource!A23),"",[2]DDataSource!A23)</f>
        <v>Portugal</v>
      </c>
      <c r="C24" s="9" t="str">
        <f>IF(ISBLANK([2]DDataSource!B23),"",[2]DDataSource!B23)</f>
        <v>PT-GONOCOCCAL</v>
      </c>
      <c r="D24" s="9" t="str">
        <f>IF(ISBLANK([2]DDataSource!C23),"",[2]DDataSource!C23)</f>
        <v>Cp</v>
      </c>
      <c r="E24" s="9" t="str">
        <f>IF(ISBLANK([2]DDataSource!D23),"",[2]DDataSource!D23)</f>
        <v>Co</v>
      </c>
      <c r="F24" s="9" t="str">
        <f>IF(ISBLANK([2]DDataSource!E23),"",[2]DDataSource!E23)</f>
        <v>A</v>
      </c>
      <c r="G24" s="9" t="str">
        <f>IF(ISBLANK([2]DDataSource!F23),"",[2]DDataSource!F23)</f>
        <v>C</v>
      </c>
      <c r="H24" s="9" t="str">
        <f>IF(ISBLANK([2]DDataSource!G23),"",[2]DDataSource!G23)</f>
        <v>N</v>
      </c>
      <c r="I24" s="9" t="str">
        <f>IF(ISBLANK([2]DDataSource!H23),"",[2]DDataSource!H23)</f>
        <v>Y</v>
      </c>
      <c r="J24" s="9" t="str">
        <f>IF(ISBLANK([2]DDataSource!I23),"",[2]DDataSource!I23)</f>
        <v>N</v>
      </c>
      <c r="K24" s="9" t="str">
        <f>IF(ISBLANK([2]DDataSource!J23),"",[2]DDataSource!J23)</f>
        <v>N</v>
      </c>
      <c r="L24" s="27" t="str">
        <f>IF(ISBLANK([2]DDataSource!K23),"",[2]DDataSource!K23)</f>
        <v>EU-2012</v>
      </c>
    </row>
    <row r="25" spans="2:12" ht="12" customHeight="1" x14ac:dyDescent="0.15">
      <c r="B25" s="8" t="str">
        <f>IF(ISBLANK([2]DDataSource!A24),"",[2]DDataSource!A24)</f>
        <v>Romania</v>
      </c>
      <c r="C25" s="9" t="str">
        <f>IF(ISBLANK([2]DDataSource!B24),"",[2]DDataSource!B24)</f>
        <v>RO-RNSSy</v>
      </c>
      <c r="D25" s="9" t="str">
        <f>IF(ISBLANK([2]DDataSource!C24),"",[2]DDataSource!C24)</f>
        <v>Cp</v>
      </c>
      <c r="E25" s="9" t="str">
        <f>IF(ISBLANK([2]DDataSource!D24),"",[2]DDataSource!D24)</f>
        <v>Co</v>
      </c>
      <c r="F25" s="9" t="str">
        <f>IF(ISBLANK([2]DDataSource!E24),"",[2]DDataSource!E24)</f>
        <v>P</v>
      </c>
      <c r="G25" s="9" t="str">
        <f>IF(ISBLANK([2]DDataSource!F24),"",[2]DDataSource!F24)</f>
        <v>C</v>
      </c>
      <c r="H25" s="9" t="str">
        <f>IF(ISBLANK([2]DDataSource!G24),"",[2]DDataSource!G24)</f>
        <v>N</v>
      </c>
      <c r="I25" s="9" t="str">
        <f>IF(ISBLANK([2]DDataSource!H24),"",[2]DDataSource!H24)</f>
        <v>N</v>
      </c>
      <c r="J25" s="9" t="str">
        <f>IF(ISBLANK([2]DDataSource!I24),"",[2]DDataSource!I24)</f>
        <v>Y</v>
      </c>
      <c r="K25" s="9" t="str">
        <f>IF(ISBLANK([2]DDataSource!J24),"",[2]DDataSource!J24)</f>
        <v>N</v>
      </c>
      <c r="L25" s="27" t="str">
        <f>IF(ISBLANK([2]DDataSource!K24),"",[2]DDataSource!K24)</f>
        <v>EU-2018</v>
      </c>
    </row>
    <row r="26" spans="2:12" ht="12" customHeight="1" x14ac:dyDescent="0.15">
      <c r="B26" s="8" t="str">
        <f>IF(ISBLANK([2]DDataSource!A25),"",[2]DDataSource!A25)</f>
        <v>Slovakia</v>
      </c>
      <c r="C26" s="9" t="str">
        <f>IF(ISBLANK([2]DDataSource!B25),"",[2]DDataSource!B25)</f>
        <v>SK-EPIS</v>
      </c>
      <c r="D26" s="9" t="str">
        <f>IF(ISBLANK([2]DDataSource!C25),"",[2]DDataSource!C25)</f>
        <v>Cp</v>
      </c>
      <c r="E26" s="9" t="str">
        <f>IF(ISBLANK([2]DDataSource!D25),"",[2]DDataSource!D25)</f>
        <v>Co</v>
      </c>
      <c r="F26" s="9" t="str">
        <f>IF(ISBLANK([2]DDataSource!E25),"",[2]DDataSource!E25)</f>
        <v>A</v>
      </c>
      <c r="G26" s="9" t="str">
        <f>IF(ISBLANK([2]DDataSource!F25),"",[2]DDataSource!F25)</f>
        <v>C</v>
      </c>
      <c r="H26" s="9" t="str">
        <f>IF(ISBLANK([2]DDataSource!G25),"",[2]DDataSource!G25)</f>
        <v>Y</v>
      </c>
      <c r="I26" s="9" t="str">
        <f>IF(ISBLANK([2]DDataSource!H25),"",[2]DDataSource!H25)</f>
        <v>Y</v>
      </c>
      <c r="J26" s="9" t="str">
        <f>IF(ISBLANK([2]DDataSource!I25),"",[2]DDataSource!I25)</f>
        <v>Y</v>
      </c>
      <c r="K26" s="9" t="str">
        <f>IF(ISBLANK([2]DDataSource!J25),"",[2]DDataSource!J25)</f>
        <v>N</v>
      </c>
      <c r="L26" s="27" t="str">
        <f>IF(ISBLANK([2]DDataSource!K25),"",[2]DDataSource!K25)</f>
        <v>EU-2012</v>
      </c>
    </row>
    <row r="27" spans="2:12" ht="12" customHeight="1" x14ac:dyDescent="0.15">
      <c r="B27" s="8" t="str">
        <f>IF(ISBLANK([2]DDataSource!A26),"",[2]DDataSource!A26)</f>
        <v>Slovenia</v>
      </c>
      <c r="C27" s="9" t="str">
        <f>IF(ISBLANK([2]DDataSource!B26),"",[2]DDataSource!B26)</f>
        <v>SI-SPOSUR</v>
      </c>
      <c r="D27" s="9" t="str">
        <f>IF(ISBLANK([2]DDataSource!C26),"",[2]DDataSource!C26)</f>
        <v>Cp</v>
      </c>
      <c r="E27" s="9" t="str">
        <f>IF(ISBLANK([2]DDataSource!D26),"",[2]DDataSource!D26)</f>
        <v>Co</v>
      </c>
      <c r="F27" s="9" t="str">
        <f>IF(ISBLANK([2]DDataSource!E26),"",[2]DDataSource!E26)</f>
        <v>P</v>
      </c>
      <c r="G27" s="9" t="str">
        <f>IF(ISBLANK([2]DDataSource!F26),"",[2]DDataSource!F26)</f>
        <v>C</v>
      </c>
      <c r="H27" s="9" t="str">
        <f>IF(ISBLANK([2]DDataSource!G26),"",[2]DDataSource!G26)</f>
        <v>N</v>
      </c>
      <c r="I27" s="9" t="str">
        <f>IF(ISBLANK([2]DDataSource!H26),"",[2]DDataSource!H26)</f>
        <v>Y</v>
      </c>
      <c r="J27" s="9" t="str">
        <f>IF(ISBLANK([2]DDataSource!I26),"",[2]DDataSource!I26)</f>
        <v>N</v>
      </c>
      <c r="K27" s="9" t="str">
        <f>IF(ISBLANK([2]DDataSource!J26),"",[2]DDataSource!J26)</f>
        <v>N</v>
      </c>
      <c r="L27" s="27" t="str">
        <f>IF(ISBLANK([2]DDataSource!K26),"",[2]DDataSource!K26)</f>
        <v>EU-2008</v>
      </c>
    </row>
    <row r="28" spans="2:12" ht="12" customHeight="1" x14ac:dyDescent="0.15">
      <c r="B28" s="8" t="str">
        <f>IF(ISBLANK([2]DDataSource!A27),"",[2]DDataSource!A27)</f>
        <v>Spain</v>
      </c>
      <c r="C28" s="9" t="str">
        <f>IF(ISBLANK([2]DDataSource!B27),"",[2]DDataSource!B27)</f>
        <v>ES-STATUTORY_DISEASES</v>
      </c>
      <c r="D28" s="9" t="str">
        <f>IF(ISBLANK([2]DDataSource!C27),"",[2]DDataSource!C27)</f>
        <v>Cp</v>
      </c>
      <c r="E28" s="9" t="str">
        <f>IF(ISBLANK([2]DDataSource!D27),"",[2]DDataSource!D27)</f>
        <v>Co</v>
      </c>
      <c r="F28" s="9" t="str">
        <f>IF(ISBLANK([2]DDataSource!E27),"",[2]DDataSource!E27)</f>
        <v>P</v>
      </c>
      <c r="G28" s="9" t="str">
        <f>IF(ISBLANK([2]DDataSource!F27),"",[2]DDataSource!F27)</f>
        <v>C</v>
      </c>
      <c r="H28" s="9" t="str">
        <f>IF(ISBLANK([2]DDataSource!G27),"",[2]DDataSource!G27)</f>
        <v>Y</v>
      </c>
      <c r="I28" s="9" t="str">
        <f>IF(ISBLANK([2]DDataSource!H27),"",[2]DDataSource!H27)</f>
        <v>Y</v>
      </c>
      <c r="J28" s="9" t="str">
        <f>IF(ISBLANK([2]DDataSource!I27),"",[2]DDataSource!I27)</f>
        <v>Y</v>
      </c>
      <c r="K28" s="9" t="str">
        <f>IF(ISBLANK([2]DDataSource!J27),"",[2]DDataSource!J27)</f>
        <v>N</v>
      </c>
      <c r="L28" s="27" t="str">
        <f>IF(ISBLANK([2]DDataSource!K27),"",[2]DDataSource!K27)</f>
        <v>EU-2012</v>
      </c>
    </row>
    <row r="29" spans="2:12" ht="12" customHeight="1" x14ac:dyDescent="0.15">
      <c r="B29" s="8" t="str">
        <f>IF(ISBLANK([2]DDataSource!A28),"",[2]DDataSource!A28)</f>
        <v>Sweden</v>
      </c>
      <c r="C29" s="9" t="str">
        <f>IF(ISBLANK([2]DDataSource!B28),"",[2]DDataSource!B28)</f>
        <v>SE-SMINET</v>
      </c>
      <c r="D29" s="9" t="str">
        <f>IF(ISBLANK([2]DDataSource!C28),"",[2]DDataSource!C28)</f>
        <v>Cp</v>
      </c>
      <c r="E29" s="9" t="str">
        <f>IF(ISBLANK([2]DDataSource!D28),"",[2]DDataSource!D28)</f>
        <v>Co</v>
      </c>
      <c r="F29" s="9" t="str">
        <f>IF(ISBLANK([2]DDataSource!E28),"",[2]DDataSource!E28)</f>
        <v>P</v>
      </c>
      <c r="G29" s="9" t="str">
        <f>IF(ISBLANK([2]DDataSource!F28),"",[2]DDataSource!F28)</f>
        <v>C</v>
      </c>
      <c r="H29" s="9" t="str">
        <f>IF(ISBLANK([2]DDataSource!G28),"",[2]DDataSource!G28)</f>
        <v>Y</v>
      </c>
      <c r="I29" s="9" t="str">
        <f>IF(ISBLANK([2]DDataSource!H28),"",[2]DDataSource!H28)</f>
        <v>Y</v>
      </c>
      <c r="J29" s="9" t="str">
        <f>IF(ISBLANK([2]DDataSource!I28),"",[2]DDataSource!I28)</f>
        <v>N</v>
      </c>
      <c r="K29" s="9" t="str">
        <f>IF(ISBLANK([2]DDataSource!J28),"",[2]DDataSource!J28)</f>
        <v>N</v>
      </c>
      <c r="L29" s="27" t="str">
        <f>IF(ISBLANK([2]DDataSource!K28),"",[2]DDataSource!K28)</f>
        <v>EU-2012</v>
      </c>
    </row>
    <row r="30" spans="2:12" ht="12" customHeight="1" x14ac:dyDescent="0.15">
      <c r="B30" s="8" t="str">
        <f>IF(ISBLANK([2]DDataSource!A29),"",[2]DDataSource!A29)</f>
        <v>United Kingdom</v>
      </c>
      <c r="C30" s="9" t="str">
        <f>IF(ISBLANK([2]DDataSource!B29),"",[2]DDataSource!B29)</f>
        <v>UK-GUM-COM-LAB</v>
      </c>
      <c r="D30" s="9" t="str">
        <f>IF(ISBLANK([2]DDataSource!C29),"",[2]DDataSource!C29)</f>
        <v>O</v>
      </c>
      <c r="E30" s="9" t="str">
        <f>IF(ISBLANK([2]DDataSource!D29),"",[2]DDataSource!D29)</f>
        <v>Co</v>
      </c>
      <c r="F30" s="9" t="str">
        <f>IF(ISBLANK([2]DDataSource!E29),"",[2]DDataSource!E29)</f>
        <v>P</v>
      </c>
      <c r="G30" s="9" t="str">
        <f>IF(ISBLANK([2]DDataSource!F29),"",[2]DDataSource!F29)</f>
        <v>C</v>
      </c>
      <c r="H30" s="9" t="str">
        <f>IF(ISBLANK([2]DDataSource!G29),"",[2]DDataSource!G29)</f>
        <v>Y</v>
      </c>
      <c r="I30" s="9" t="str">
        <f>IF(ISBLANK([2]DDataSource!H29),"",[2]DDataSource!H29)</f>
        <v>Y</v>
      </c>
      <c r="J30" s="9" t="str">
        <f>IF(ISBLANK([2]DDataSource!I29),"",[2]DDataSource!I29)</f>
        <v>Y</v>
      </c>
      <c r="K30" s="9" t="str">
        <f>IF(ISBLANK([2]DDataSource!J29),"",[2]DDataSource!J29)</f>
        <v>Y</v>
      </c>
      <c r="L30" s="27" t="str">
        <f>IF(ISBLANK([2]DDataSource!K29),"",[2]DDataSource!K29)</f>
        <v>Other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86</v>
      </c>
      <c r="D4" s="9" t="s">
        <v>61</v>
      </c>
      <c r="E4" s="9" t="s">
        <v>99</v>
      </c>
      <c r="F4" s="9" t="s">
        <v>34</v>
      </c>
      <c r="G4" s="9" t="s">
        <v>34</v>
      </c>
      <c r="H4" s="9" t="s">
        <v>23</v>
      </c>
      <c r="I4" s="9" t="s">
        <v>31</v>
      </c>
      <c r="J4" s="9" t="s">
        <v>22</v>
      </c>
      <c r="K4" s="9" t="s">
        <v>22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22</v>
      </c>
      <c r="E7" s="9" t="s">
        <v>22</v>
      </c>
      <c r="F7" s="9" t="s">
        <v>22</v>
      </c>
      <c r="G7" s="9" t="s">
        <v>22</v>
      </c>
      <c r="H7" s="9" t="s">
        <v>22</v>
      </c>
      <c r="I7" s="9" t="s">
        <v>22</v>
      </c>
      <c r="J7" s="9" t="s">
        <v>22</v>
      </c>
      <c r="K7" s="9" t="s">
        <v>22</v>
      </c>
      <c r="L7" s="10" t="s">
        <v>28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35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35</v>
      </c>
    </row>
    <row r="12" spans="2:12" ht="12" customHeight="1" x14ac:dyDescent="0.15">
      <c r="B12" s="8" t="s">
        <v>44</v>
      </c>
      <c r="C12" s="9" t="s">
        <v>45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22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141</v>
      </c>
      <c r="D16" s="9" t="s">
        <v>61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31</v>
      </c>
      <c r="J16" s="9" t="s">
        <v>31</v>
      </c>
      <c r="K16" s="9" t="s">
        <v>31</v>
      </c>
      <c r="L16" s="10" t="s">
        <v>28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28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31</v>
      </c>
      <c r="K22" s="9" t="s">
        <v>31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31</v>
      </c>
      <c r="I24" s="9" t="s">
        <v>23</v>
      </c>
      <c r="J24" s="9" t="s">
        <v>23</v>
      </c>
      <c r="K24" s="9" t="s">
        <v>31</v>
      </c>
      <c r="L24" s="10" t="s">
        <v>35</v>
      </c>
    </row>
    <row r="25" spans="2:12" ht="12" customHeight="1" x14ac:dyDescent="0.15">
      <c r="B25" s="8" t="s">
        <v>70</v>
      </c>
      <c r="C25" s="9" t="s">
        <v>162</v>
      </c>
      <c r="D25" s="9" t="s">
        <v>19</v>
      </c>
      <c r="E25" s="9" t="s">
        <v>20</v>
      </c>
      <c r="F25" s="9" t="s">
        <v>34</v>
      </c>
      <c r="G25" s="9" t="s">
        <v>22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24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163</v>
      </c>
      <c r="D31" s="9" t="s">
        <v>61</v>
      </c>
      <c r="E31" s="9" t="s">
        <v>20</v>
      </c>
      <c r="F31" s="9" t="s">
        <v>34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86</v>
      </c>
      <c r="D4" s="9" t="s">
        <v>19</v>
      </c>
      <c r="E4" s="9" t="s">
        <v>85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22</v>
      </c>
      <c r="K4" s="9" t="s">
        <v>22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160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31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161</v>
      </c>
      <c r="D32" s="9" t="s">
        <v>85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31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74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188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22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31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189</v>
      </c>
      <c r="D32" s="9" t="s">
        <v>19</v>
      </c>
      <c r="E32" s="9" t="s">
        <v>20</v>
      </c>
      <c r="F32" s="9" t="s">
        <v>34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87</v>
      </c>
      <c r="C4" s="9" t="s">
        <v>88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24</v>
      </c>
    </row>
    <row r="5" spans="2:12" ht="12" customHeight="1" x14ac:dyDescent="0.15">
      <c r="B5" s="8" t="s">
        <v>89</v>
      </c>
      <c r="C5" s="9" t="s">
        <v>90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31</v>
      </c>
      <c r="I5" s="9" t="s">
        <v>23</v>
      </c>
      <c r="J5" s="9" t="s">
        <v>31</v>
      </c>
      <c r="K5" s="9" t="s">
        <v>31</v>
      </c>
      <c r="L5" s="10" t="s">
        <v>48</v>
      </c>
    </row>
    <row r="6" spans="2:12" ht="12" customHeight="1" x14ac:dyDescent="0.15">
      <c r="B6" s="8" t="s">
        <v>32</v>
      </c>
      <c r="C6" s="9" t="s">
        <v>33</v>
      </c>
      <c r="D6" s="9" t="s">
        <v>19</v>
      </c>
      <c r="E6" s="9" t="s">
        <v>20</v>
      </c>
      <c r="F6" s="9" t="s">
        <v>34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48</v>
      </c>
    </row>
    <row r="7" spans="2:12" ht="12" customHeight="1" x14ac:dyDescent="0.15">
      <c r="B7" s="8" t="s">
        <v>36</v>
      </c>
      <c r="C7" s="9" t="s">
        <v>37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35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31</v>
      </c>
      <c r="K9" s="9" t="s">
        <v>31</v>
      </c>
      <c r="L9" s="10" t="s">
        <v>28</v>
      </c>
    </row>
    <row r="10" spans="2:12" ht="12" customHeight="1" x14ac:dyDescent="0.15">
      <c r="B10" s="8" t="s">
        <v>42</v>
      </c>
      <c r="C10" s="9" t="s">
        <v>43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23</v>
      </c>
      <c r="L10" s="10" t="s">
        <v>24</v>
      </c>
    </row>
    <row r="11" spans="2:12" ht="12" customHeight="1" x14ac:dyDescent="0.15">
      <c r="B11" s="8" t="s">
        <v>44</v>
      </c>
      <c r="C11" s="9" t="s">
        <v>93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22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53</v>
      </c>
      <c r="C15" s="9" t="s">
        <v>157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31</v>
      </c>
      <c r="I15" s="9" t="s">
        <v>23</v>
      </c>
      <c r="J15" s="9" t="s">
        <v>23</v>
      </c>
      <c r="K15" s="9" t="s">
        <v>31</v>
      </c>
      <c r="L15" s="10" t="s">
        <v>35</v>
      </c>
    </row>
    <row r="16" spans="2:12" ht="12" customHeight="1" x14ac:dyDescent="0.15">
      <c r="B16" s="8" t="s">
        <v>55</v>
      </c>
      <c r="C16" s="9" t="s">
        <v>56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24</v>
      </c>
    </row>
    <row r="17" spans="2:12" ht="12" customHeight="1" x14ac:dyDescent="0.15">
      <c r="B17" s="8" t="s">
        <v>57</v>
      </c>
      <c r="C17" s="9" t="s">
        <v>58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31</v>
      </c>
      <c r="K17" s="9" t="s">
        <v>31</v>
      </c>
      <c r="L17" s="10" t="s">
        <v>48</v>
      </c>
    </row>
    <row r="18" spans="2:12" ht="12" customHeight="1" x14ac:dyDescent="0.15">
      <c r="B18" s="8" t="s">
        <v>59</v>
      </c>
      <c r="C18" s="9" t="s">
        <v>60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31</v>
      </c>
      <c r="K18" s="9" t="s">
        <v>31</v>
      </c>
      <c r="L18" s="10" t="s">
        <v>62</v>
      </c>
    </row>
    <row r="19" spans="2:12" ht="12" customHeight="1" x14ac:dyDescent="0.15">
      <c r="B19" s="8" t="s">
        <v>63</v>
      </c>
      <c r="C19" s="9" t="s">
        <v>64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23</v>
      </c>
      <c r="L19" s="10" t="s">
        <v>74</v>
      </c>
    </row>
    <row r="20" spans="2:12" ht="12" customHeight="1" x14ac:dyDescent="0.15">
      <c r="B20" s="8" t="s">
        <v>65</v>
      </c>
      <c r="C20" s="9" t="s">
        <v>66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67</v>
      </c>
      <c r="C21" s="9" t="s">
        <v>68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101</v>
      </c>
      <c r="C22" s="9" t="s">
        <v>102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35</v>
      </c>
    </row>
    <row r="23" spans="2:12" ht="12" customHeight="1" x14ac:dyDescent="0.15">
      <c r="B23" s="8" t="s">
        <v>70</v>
      </c>
      <c r="C23" s="9" t="s">
        <v>158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24</v>
      </c>
    </row>
    <row r="24" spans="2:12" ht="12" customHeight="1" x14ac:dyDescent="0.15">
      <c r="B24" s="8" t="s">
        <v>72</v>
      </c>
      <c r="C24" s="9" t="s">
        <v>73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31</v>
      </c>
      <c r="I24" s="9" t="s">
        <v>31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75</v>
      </c>
      <c r="C25" s="9" t="s">
        <v>104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77</v>
      </c>
      <c r="C26" s="9" t="s">
        <v>78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48</v>
      </c>
    </row>
    <row r="27" spans="2:12" ht="12" customHeight="1" x14ac:dyDescent="0.15">
      <c r="B27" s="8" t="s">
        <v>79</v>
      </c>
      <c r="C27" s="9" t="s">
        <v>80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81</v>
      </c>
      <c r="C28" s="9" t="s">
        <v>105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31</v>
      </c>
      <c r="K28" s="9" t="s">
        <v>31</v>
      </c>
      <c r="L28" s="10" t="s">
        <v>24</v>
      </c>
    </row>
    <row r="29" spans="2:12" ht="12" customHeight="1" x14ac:dyDescent="0.15">
      <c r="B29" s="8" t="s">
        <v>83</v>
      </c>
      <c r="C29" s="9" t="s">
        <v>159</v>
      </c>
      <c r="D29" s="9" t="s">
        <v>85</v>
      </c>
      <c r="E29" s="9" t="s">
        <v>20</v>
      </c>
      <c r="F29" s="9" t="s">
        <v>34</v>
      </c>
      <c r="G29" s="9" t="s">
        <v>27</v>
      </c>
      <c r="H29" s="9" t="s">
        <v>23</v>
      </c>
      <c r="I29" s="9" t="s">
        <v>31</v>
      </c>
      <c r="J29" s="9" t="s">
        <v>23</v>
      </c>
      <c r="K29" s="9" t="s">
        <v>23</v>
      </c>
      <c r="L29" s="10" t="s">
        <v>74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85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74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92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74</v>
      </c>
    </row>
    <row r="25" spans="2:12" ht="12" customHeight="1" x14ac:dyDescent="0.15">
      <c r="B25" s="8" t="s">
        <v>70</v>
      </c>
      <c r="C25" s="9" t="s">
        <v>155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156</v>
      </c>
      <c r="D31" s="9" t="s">
        <v>85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4849-32BE-4F7F-8041-C788831DE163}">
  <sheetPr>
    <tabColor indexed="47"/>
  </sheetPr>
  <dimension ref="B1:L25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28" customWidth="1"/>
    <col min="13" max="16384" width="9.140625" style="11"/>
  </cols>
  <sheetData>
    <row r="1" spans="2:12" s="5" customFormat="1" ht="15" customHeight="1" x14ac:dyDescent="0.25">
      <c r="B1" s="20" t="s">
        <v>5</v>
      </c>
      <c r="C1" s="20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2" t="s">
        <v>11</v>
      </c>
      <c r="I1" s="22"/>
      <c r="J1" s="22"/>
      <c r="K1" s="22"/>
      <c r="L1" s="20" t="s">
        <v>12</v>
      </c>
    </row>
    <row r="2" spans="2:12" s="7" customFormat="1" ht="142.5" customHeight="1" x14ac:dyDescent="0.25">
      <c r="B2" s="23"/>
      <c r="C2" s="23"/>
      <c r="D2" s="24"/>
      <c r="E2" s="25"/>
      <c r="F2" s="25"/>
      <c r="G2" s="25"/>
      <c r="H2" s="26" t="s">
        <v>13</v>
      </c>
      <c r="I2" s="26" t="s">
        <v>14</v>
      </c>
      <c r="J2" s="26" t="s">
        <v>15</v>
      </c>
      <c r="K2" s="26" t="s">
        <v>16</v>
      </c>
      <c r="L2" s="23"/>
    </row>
    <row r="3" spans="2:12" ht="12" customHeight="1" x14ac:dyDescent="0.15">
      <c r="B3" s="8" t="str">
        <f>IF(ISBLANK([4]DDataSource!A2),"",[4]DDataSource!A2)</f>
        <v>Belgium</v>
      </c>
      <c r="C3" s="9" t="str">
        <f>IF(ISBLANK([4]DDataSource!B2),"",[4]DDataSource!B2)</f>
        <v>BE-STD</v>
      </c>
      <c r="D3" s="9" t="str">
        <f>IF(ISBLANK([4]DDataSource!C2),"",[4]DDataSource!C2)</f>
        <v>V</v>
      </c>
      <c r="E3" s="9" t="str">
        <f>IF(ISBLANK([4]DDataSource!D2),"",[4]DDataSource!D2)</f>
        <v>Se</v>
      </c>
      <c r="F3" s="9" t="str">
        <f>IF(ISBLANK([4]DDataSource!E2),"",[4]DDataSource!E2)</f>
        <v>.</v>
      </c>
      <c r="G3" s="9" t="str">
        <f>IF(ISBLANK([4]DDataSource!F2),"",[4]DDataSource!F2)</f>
        <v>A</v>
      </c>
      <c r="H3" s="9" t="str">
        <f>IF(ISBLANK([4]DDataSource!G2),"",[4]DDataSource!G2)</f>
        <v>N</v>
      </c>
      <c r="I3" s="9" t="str">
        <f>IF(ISBLANK([4]DDataSource!H2),"",[4]DDataSource!H2)</f>
        <v>Y</v>
      </c>
      <c r="J3" s="9" t="str">
        <f>IF(ISBLANK([4]DDataSource!I2),"",[4]DDataSource!I2)</f>
        <v>N</v>
      </c>
      <c r="K3" s="9" t="str">
        <f>IF(ISBLANK([4]DDataSource!J2),"",[4]DDataSource!J2)</f>
        <v>.</v>
      </c>
      <c r="L3" s="27" t="str">
        <f>IF(ISBLANK([4]DDataSource!K2),"",[4]DDataSource!K2)</f>
        <v>Not specified/unknown</v>
      </c>
    </row>
    <row r="4" spans="2:12" ht="12" customHeight="1" x14ac:dyDescent="0.15">
      <c r="B4" s="8" t="str">
        <f>IF(ISBLANK([4]DDataSource!A3),"",[4]DDataSource!A3)</f>
        <v>Croatia</v>
      </c>
      <c r="C4" s="9" t="str">
        <f>IF(ISBLANK([4]DDataSource!B3),"",[4]DDataSource!B3)</f>
        <v>HR-CNIPH</v>
      </c>
      <c r="D4" s="9" t="str">
        <f>IF(ISBLANK([4]DDataSource!C3),"",[4]DDataSource!C3)</f>
        <v>Cp</v>
      </c>
      <c r="E4" s="9" t="str">
        <f>IF(ISBLANK([4]DDataSource!D3),"",[4]DDataSource!D3)</f>
        <v>Co</v>
      </c>
      <c r="F4" s="9" t="str">
        <f>IF(ISBLANK([4]DDataSource!E3),"",[4]DDataSource!E3)</f>
        <v>P</v>
      </c>
      <c r="G4" s="9" t="str">
        <f>IF(ISBLANK([4]DDataSource!F3),"",[4]DDataSource!F3)</f>
        <v>C</v>
      </c>
      <c r="H4" s="9" t="str">
        <f>IF(ISBLANK([4]DDataSource!G3),"",[4]DDataSource!G3)</f>
        <v>Y</v>
      </c>
      <c r="I4" s="9" t="str">
        <f>IF(ISBLANK([4]DDataSource!H3),"",[4]DDataSource!H3)</f>
        <v>Y</v>
      </c>
      <c r="J4" s="9" t="str">
        <f>IF(ISBLANK([4]DDataSource!I3),"",[4]DDataSource!I3)</f>
        <v>Y</v>
      </c>
      <c r="K4" s="9" t="str">
        <f>IF(ISBLANK([4]DDataSource!J3),"",[4]DDataSource!J3)</f>
        <v>Y</v>
      </c>
      <c r="L4" s="27" t="str">
        <f>IF(ISBLANK([4]DDataSource!K3),"",[4]DDataSource!K3)</f>
        <v>EU-2012</v>
      </c>
    </row>
    <row r="5" spans="2:12" ht="12" customHeight="1" x14ac:dyDescent="0.15">
      <c r="B5" s="8" t="str">
        <f>IF(ISBLANK([4]DDataSource!A4),"",[4]DDataSource!A4)</f>
        <v>Cyprus</v>
      </c>
      <c r="C5" s="9" t="str">
        <f>IF(ISBLANK([4]DDataSource!B4),"",[4]DDataSource!B4)</f>
        <v>CY-NOTIFIED_DISEASES</v>
      </c>
      <c r="D5" s="9" t="str">
        <f>IF(ISBLANK([4]DDataSource!C4),"",[4]DDataSource!C4)</f>
        <v>Cp</v>
      </c>
      <c r="E5" s="9" t="str">
        <f>IF(ISBLANK([4]DDataSource!D4),"",[4]DDataSource!D4)</f>
        <v>Co</v>
      </c>
      <c r="F5" s="9" t="str">
        <f>IF(ISBLANK([4]DDataSource!E4),"",[4]DDataSource!E4)</f>
        <v>P</v>
      </c>
      <c r="G5" s="9" t="str">
        <f>IF(ISBLANK([4]DDataSource!F4),"",[4]DDataSource!F4)</f>
        <v>C</v>
      </c>
      <c r="H5" s="9" t="str">
        <f>IF(ISBLANK([4]DDataSource!G4),"",[4]DDataSource!G4)</f>
        <v>N</v>
      </c>
      <c r="I5" s="9" t="str">
        <f>IF(ISBLANK([4]DDataSource!H4),"",[4]DDataSource!H4)</f>
        <v>Y</v>
      </c>
      <c r="J5" s="9" t="str">
        <f>IF(ISBLANK([4]DDataSource!I4),"",[4]DDataSource!I4)</f>
        <v>N</v>
      </c>
      <c r="K5" s="9" t="str">
        <f>IF(ISBLANK([4]DDataSource!J4),"",[4]DDataSource!J4)</f>
        <v>N</v>
      </c>
      <c r="L5" s="27" t="str">
        <f>IF(ISBLANK([4]DDataSource!K4),"",[4]DDataSource!K4)</f>
        <v>EU-2008</v>
      </c>
    </row>
    <row r="6" spans="2:12" ht="12" customHeight="1" x14ac:dyDescent="0.15">
      <c r="B6" s="8" t="str">
        <f>IF(ISBLANK([4]DDataSource!A5),"",[4]DDataSource!A5)</f>
        <v>Czechia</v>
      </c>
      <c r="C6" s="9" t="str">
        <f>IF(ISBLANK([4]DDataSource!B5),"",[4]DDataSource!B5)</f>
        <v>CZ-STD</v>
      </c>
      <c r="D6" s="9" t="str">
        <f>IF(ISBLANK([4]DDataSource!C5),"",[4]DDataSource!C5)</f>
        <v>Cp</v>
      </c>
      <c r="E6" s="9" t="str">
        <f>IF(ISBLANK([4]DDataSource!D5),"",[4]DDataSource!D5)</f>
        <v>Co</v>
      </c>
      <c r="F6" s="9" t="str">
        <f>IF(ISBLANK([4]DDataSource!E5),"",[4]DDataSource!E5)</f>
        <v>A</v>
      </c>
      <c r="G6" s="9" t="str">
        <f>IF(ISBLANK([4]DDataSource!F5),"",[4]DDataSource!F5)</f>
        <v>C</v>
      </c>
      <c r="H6" s="9" t="str">
        <f>IF(ISBLANK([4]DDataSource!G5),"",[4]DDataSource!G5)</f>
        <v>N</v>
      </c>
      <c r="I6" s="9" t="str">
        <f>IF(ISBLANK([4]DDataSource!H5),"",[4]DDataSource!H5)</f>
        <v>Y</v>
      </c>
      <c r="J6" s="9" t="str">
        <f>IF(ISBLANK([4]DDataSource!I5),"",[4]DDataSource!I5)</f>
        <v>Y</v>
      </c>
      <c r="K6" s="9" t="str">
        <f>IF(ISBLANK([4]DDataSource!J5),"",[4]DDataSource!J5)</f>
        <v>N</v>
      </c>
      <c r="L6" s="27" t="str">
        <f>IF(ISBLANK([4]DDataSource!K5),"",[4]DDataSource!K5)</f>
        <v>Other</v>
      </c>
    </row>
    <row r="7" spans="2:12" ht="12" customHeight="1" x14ac:dyDescent="0.15">
      <c r="B7" s="8" t="str">
        <f>IF(ISBLANK([4]DDataSource!A6),"",[4]DDataSource!A6)</f>
        <v>Denmark</v>
      </c>
      <c r="C7" s="9" t="str">
        <f>IF(ISBLANK([4]DDataSource!B6),"",[4]DDataSource!B6)</f>
        <v>DK-LAB</v>
      </c>
      <c r="D7" s="9" t="str">
        <f>IF(ISBLANK([4]DDataSource!C6),"",[4]DDataSource!C6)</f>
        <v>.</v>
      </c>
      <c r="E7" s="9" t="str">
        <f>IF(ISBLANK([4]DDataSource!D6),"",[4]DDataSource!D6)</f>
        <v>.</v>
      </c>
      <c r="F7" s="9" t="str">
        <f>IF(ISBLANK([4]DDataSource!E6),"",[4]DDataSource!E6)</f>
        <v>.</v>
      </c>
      <c r="G7" s="9" t="str">
        <f>IF(ISBLANK([4]DDataSource!F6),"",[4]DDataSource!F6)</f>
        <v>C</v>
      </c>
      <c r="H7" s="9" t="str">
        <f>IF(ISBLANK([4]DDataSource!G6),"",[4]DDataSource!G6)</f>
        <v>Y</v>
      </c>
      <c r="I7" s="9" t="str">
        <f>IF(ISBLANK([4]DDataSource!H6),"",[4]DDataSource!H6)</f>
        <v>.</v>
      </c>
      <c r="J7" s="9" t="str">
        <f>IF(ISBLANK([4]DDataSource!I6),"",[4]DDataSource!I6)</f>
        <v>.</v>
      </c>
      <c r="K7" s="9" t="str">
        <f>IF(ISBLANK([4]DDataSource!J6),"",[4]DDataSource!J6)</f>
        <v>.</v>
      </c>
      <c r="L7" s="27" t="str">
        <f>IF(ISBLANK([4]DDataSource!K6),"",[4]DDataSource!K6)</f>
        <v>Not specified/unknown</v>
      </c>
    </row>
    <row r="8" spans="2:12" ht="12" customHeight="1" x14ac:dyDescent="0.15">
      <c r="B8" s="8" t="str">
        <f>IF(ISBLANK([4]DDataSource!A7),"",[4]DDataSource!A7)</f>
        <v>Estonia</v>
      </c>
      <c r="C8" s="9" t="str">
        <f>IF(ISBLANK([4]DDataSource!B7),"",[4]DDataSource!B7)</f>
        <v>EE-NAKIS</v>
      </c>
      <c r="D8" s="9" t="str">
        <f>IF(ISBLANK([4]DDataSource!C7),"",[4]DDataSource!C7)</f>
        <v>Cp</v>
      </c>
      <c r="E8" s="9" t="str">
        <f>IF(ISBLANK([4]DDataSource!D7),"",[4]DDataSource!D7)</f>
        <v>Co</v>
      </c>
      <c r="F8" s="9" t="str">
        <f>IF(ISBLANK([4]DDataSource!E7),"",[4]DDataSource!E7)</f>
        <v>P</v>
      </c>
      <c r="G8" s="9" t="str">
        <f>IF(ISBLANK([4]DDataSource!F7),"",[4]DDataSource!F7)</f>
        <v>C</v>
      </c>
      <c r="H8" s="9" t="str">
        <f>IF(ISBLANK([4]DDataSource!G7),"",[4]DDataSource!G7)</f>
        <v>Y</v>
      </c>
      <c r="I8" s="9" t="str">
        <f>IF(ISBLANK([4]DDataSource!H7),"",[4]DDataSource!H7)</f>
        <v>Y</v>
      </c>
      <c r="J8" s="9" t="str">
        <f>IF(ISBLANK([4]DDataSource!I7),"",[4]DDataSource!I7)</f>
        <v>Y</v>
      </c>
      <c r="K8" s="9" t="str">
        <f>IF(ISBLANK([4]DDataSource!J7),"",[4]DDataSource!J7)</f>
        <v>N</v>
      </c>
      <c r="L8" s="27" t="str">
        <f>IF(ISBLANK([4]DDataSource!K7),"",[4]DDataSource!K7)</f>
        <v>EU-2012</v>
      </c>
    </row>
    <row r="9" spans="2:12" ht="12" customHeight="1" x14ac:dyDescent="0.15">
      <c r="B9" s="8" t="str">
        <f>IF(ISBLANK([4]DDataSource!A8),"",[4]DDataSource!A8)</f>
        <v>Finland</v>
      </c>
      <c r="C9" s="9" t="str">
        <f>IF(ISBLANK([4]DDataSource!B8),"",[4]DDataSource!B8)</f>
        <v>FI-NIDR</v>
      </c>
      <c r="D9" s="9" t="str">
        <f>IF(ISBLANK([4]DDataSource!C8),"",[4]DDataSource!C8)</f>
        <v>Cp</v>
      </c>
      <c r="E9" s="9" t="str">
        <f>IF(ISBLANK([4]DDataSource!D8),"",[4]DDataSource!D8)</f>
        <v>Co</v>
      </c>
      <c r="F9" s="9" t="str">
        <f>IF(ISBLANK([4]DDataSource!E8),"",[4]DDataSource!E8)</f>
        <v>P</v>
      </c>
      <c r="G9" s="9" t="str">
        <f>IF(ISBLANK([4]DDataSource!F8),"",[4]DDataSource!F8)</f>
        <v>C</v>
      </c>
      <c r="H9" s="9" t="str">
        <f>IF(ISBLANK([4]DDataSource!G8),"",[4]DDataSource!G8)</f>
        <v>Y</v>
      </c>
      <c r="I9" s="9" t="str">
        <f>IF(ISBLANK([4]DDataSource!H8),"",[4]DDataSource!H8)</f>
        <v>Y</v>
      </c>
      <c r="J9" s="9" t="str">
        <f>IF(ISBLANK([4]DDataSource!I8),"",[4]DDataSource!I8)</f>
        <v>N</v>
      </c>
      <c r="K9" s="9" t="str">
        <f>IF(ISBLANK([4]DDataSource!J8),"",[4]DDataSource!J8)</f>
        <v>N</v>
      </c>
      <c r="L9" s="27" t="str">
        <f>IF(ISBLANK([4]DDataSource!K8),"",[4]DDataSource!K8)</f>
        <v>EU-2012</v>
      </c>
    </row>
    <row r="10" spans="2:12" ht="12" customHeight="1" x14ac:dyDescent="0.15">
      <c r="B10" s="8" t="str">
        <f>IF(ISBLANK([4]DDataSource!A9),"",[4]DDataSource!A9)</f>
        <v>France</v>
      </c>
      <c r="C10" s="9" t="str">
        <f>IF(ISBLANK([4]DDataSource!B9),"",[4]DDataSource!B9)</f>
        <v>FR-STI</v>
      </c>
      <c r="D10" s="9" t="str">
        <f>IF(ISBLANK([4]DDataSource!C9),"",[4]DDataSource!C9)</f>
        <v>V</v>
      </c>
      <c r="E10" s="9" t="str">
        <f>IF(ISBLANK([4]DDataSource!D9),"",[4]DDataSource!D9)</f>
        <v>Se</v>
      </c>
      <c r="F10" s="9" t="str">
        <f>IF(ISBLANK([4]DDataSource!E9),"",[4]DDataSource!E9)</f>
        <v>A</v>
      </c>
      <c r="G10" s="9" t="str">
        <f>IF(ISBLANK([4]DDataSource!F9),"",[4]DDataSource!F9)</f>
        <v>C</v>
      </c>
      <c r="H10" s="9" t="str">
        <f>IF(ISBLANK([4]DDataSource!G9),"",[4]DDataSource!G9)</f>
        <v>Y</v>
      </c>
      <c r="I10" s="9" t="str">
        <f>IF(ISBLANK([4]DDataSource!H9),"",[4]DDataSource!H9)</f>
        <v>Y</v>
      </c>
      <c r="J10" s="9" t="str">
        <f>IF(ISBLANK([4]DDataSource!I9),"",[4]DDataSource!I9)</f>
        <v>Y</v>
      </c>
      <c r="K10" s="9" t="str">
        <f>IF(ISBLANK([4]DDataSource!J9),"",[4]DDataSource!J9)</f>
        <v>Y</v>
      </c>
      <c r="L10" s="27" t="str">
        <f>IF(ISBLANK([4]DDataSource!K9),"",[4]DDataSource!K9)</f>
        <v>EU Case Definition (legacy/deprecated)</v>
      </c>
    </row>
    <row r="11" spans="2:12" ht="12" customHeight="1" x14ac:dyDescent="0.15">
      <c r="B11" s="8" t="str">
        <f>IF(ISBLANK([4]DDataSource!A10),"",[4]DDataSource!A10)</f>
        <v>Hungary</v>
      </c>
      <c r="C11" s="9" t="str">
        <f>IF(ISBLANK([4]DDataSource!B10),"",[4]DDataSource!B10)</f>
        <v>HU-STD SURVEILLANCE</v>
      </c>
      <c r="D11" s="9" t="str">
        <f>IF(ISBLANK([4]DDataSource!C10),"",[4]DDataSource!C10)</f>
        <v>Cp</v>
      </c>
      <c r="E11" s="9" t="str">
        <f>IF(ISBLANK([4]DDataSource!D10),"",[4]DDataSource!D10)</f>
        <v>Co</v>
      </c>
      <c r="F11" s="9" t="str">
        <f>IF(ISBLANK([4]DDataSource!E10),"",[4]DDataSource!E10)</f>
        <v>P</v>
      </c>
      <c r="G11" s="9" t="str">
        <f>IF(ISBLANK([4]DDataSource!F10),"",[4]DDataSource!F10)</f>
        <v>C</v>
      </c>
      <c r="H11" s="9" t="str">
        <f>IF(ISBLANK([4]DDataSource!G10),"",[4]DDataSource!G10)</f>
        <v>N</v>
      </c>
      <c r="I11" s="9" t="str">
        <f>IF(ISBLANK([4]DDataSource!H10),"",[4]DDataSource!H10)</f>
        <v>Y</v>
      </c>
      <c r="J11" s="9" t="str">
        <f>IF(ISBLANK([4]DDataSource!I10),"",[4]DDataSource!I10)</f>
        <v>N</v>
      </c>
      <c r="K11" s="9" t="str">
        <f>IF(ISBLANK([4]DDataSource!J10),"",[4]DDataSource!J10)</f>
        <v>N</v>
      </c>
      <c r="L11" s="27" t="str">
        <f>IF(ISBLANK([4]DDataSource!K10),"",[4]DDataSource!K10)</f>
        <v>EU-2008</v>
      </c>
    </row>
    <row r="12" spans="2:12" ht="12" customHeight="1" x14ac:dyDescent="0.15">
      <c r="B12" s="8" t="str">
        <f>IF(ISBLANK([4]DDataSource!A11),"",[4]DDataSource!A11)</f>
        <v>Iceland</v>
      </c>
      <c r="C12" s="9" t="str">
        <f>IF(ISBLANK([4]DDataSource!B11),"",[4]DDataSource!B11)</f>
        <v>IS-SUBJECT_TO_REGISTRATION</v>
      </c>
      <c r="D12" s="9" t="str">
        <f>IF(ISBLANK([4]DDataSource!C11),"",[4]DDataSource!C11)</f>
        <v>Cp</v>
      </c>
      <c r="E12" s="9" t="str">
        <f>IF(ISBLANK([4]DDataSource!D11),"",[4]DDataSource!D11)</f>
        <v>.</v>
      </c>
      <c r="F12" s="9" t="str">
        <f>IF(ISBLANK([4]DDataSource!E11),"",[4]DDataSource!E11)</f>
        <v>P</v>
      </c>
      <c r="G12" s="9" t="str">
        <f>IF(ISBLANK([4]DDataSource!F11),"",[4]DDataSource!F11)</f>
        <v>C</v>
      </c>
      <c r="H12" s="9" t="str">
        <f>IF(ISBLANK([4]DDataSource!G11),"",[4]DDataSource!G11)</f>
        <v>.</v>
      </c>
      <c r="I12" s="9" t="str">
        <f>IF(ISBLANK([4]DDataSource!H11),"",[4]DDataSource!H11)</f>
        <v>Y</v>
      </c>
      <c r="J12" s="9" t="str">
        <f>IF(ISBLANK([4]DDataSource!I11),"",[4]DDataSource!I11)</f>
        <v>.</v>
      </c>
      <c r="K12" s="9" t="str">
        <f>IF(ISBLANK([4]DDataSource!J11),"",[4]DDataSource!J11)</f>
        <v>.</v>
      </c>
      <c r="L12" s="27" t="str">
        <f>IF(ISBLANK([4]DDataSource!K11),"",[4]DDataSource!K11)</f>
        <v>EU-2012</v>
      </c>
    </row>
    <row r="13" spans="2:12" ht="12" customHeight="1" x14ac:dyDescent="0.15">
      <c r="B13" s="8" t="str">
        <f>IF(ISBLANK([4]DDataSource!A12),"",[4]DDataSource!A12)</f>
        <v>Ireland</v>
      </c>
      <c r="C13" s="9" t="str">
        <f>IF(ISBLANK([4]DDataSource!B12),"",[4]DDataSource!B12)</f>
        <v>IE-CIDR</v>
      </c>
      <c r="D13" s="9" t="str">
        <f>IF(ISBLANK([4]DDataSource!C12),"",[4]DDataSource!C12)</f>
        <v>Cp</v>
      </c>
      <c r="E13" s="9" t="str">
        <f>IF(ISBLANK([4]DDataSource!D12),"",[4]DDataSource!D12)</f>
        <v>Co</v>
      </c>
      <c r="F13" s="9" t="str">
        <f>IF(ISBLANK([4]DDataSource!E12),"",[4]DDataSource!E12)</f>
        <v>P</v>
      </c>
      <c r="G13" s="9" t="str">
        <f>IF(ISBLANK([4]DDataSource!F12),"",[4]DDataSource!F12)</f>
        <v>C</v>
      </c>
      <c r="H13" s="9" t="str">
        <f>IF(ISBLANK([4]DDataSource!G12),"",[4]DDataSource!G12)</f>
        <v>Y</v>
      </c>
      <c r="I13" s="9" t="str">
        <f>IF(ISBLANK([4]DDataSource!H12),"",[4]DDataSource!H12)</f>
        <v>Y</v>
      </c>
      <c r="J13" s="9" t="str">
        <f>IF(ISBLANK([4]DDataSource!I12),"",[4]DDataSource!I12)</f>
        <v>Y</v>
      </c>
      <c r="K13" s="9" t="str">
        <f>IF(ISBLANK([4]DDataSource!J12),"",[4]DDataSource!J12)</f>
        <v>N</v>
      </c>
      <c r="L13" s="27" t="str">
        <f>IF(ISBLANK([4]DDataSource!K12),"",[4]DDataSource!K12)</f>
        <v>Not specified/unknown</v>
      </c>
    </row>
    <row r="14" spans="2:12" ht="12" customHeight="1" x14ac:dyDescent="0.15">
      <c r="B14" s="8" t="str">
        <f>IF(ISBLANK([4]DDataSource!A13),"",[4]DDataSource!A13)</f>
        <v>Italy</v>
      </c>
      <c r="C14" s="9" t="str">
        <f>IF(ISBLANK([4]DDataSource!B13),"",[4]DDataSource!B13)</f>
        <v>IT-COA ISS- STI clin</v>
      </c>
      <c r="D14" s="9" t="str">
        <f>IF(ISBLANK([4]DDataSource!C13),"",[4]DDataSource!C13)</f>
        <v>V</v>
      </c>
      <c r="E14" s="9" t="str">
        <f>IF(ISBLANK([4]DDataSource!D13),"",[4]DDataSource!D13)</f>
        <v>Se</v>
      </c>
      <c r="F14" s="9" t="str">
        <f>IF(ISBLANK([4]DDataSource!E13),"",[4]DDataSource!E13)</f>
        <v>P</v>
      </c>
      <c r="G14" s="9" t="str">
        <f>IF(ISBLANK([4]DDataSource!F13),"",[4]DDataSource!F13)</f>
        <v>C</v>
      </c>
      <c r="H14" s="9" t="str">
        <f>IF(ISBLANK([4]DDataSource!G13),"",[4]DDataSource!G13)</f>
        <v>N</v>
      </c>
      <c r="I14" s="9" t="str">
        <f>IF(ISBLANK([4]DDataSource!H13),"",[4]DDataSource!H13)</f>
        <v>Y</v>
      </c>
      <c r="J14" s="9" t="str">
        <f>IF(ISBLANK([4]DDataSource!I13),"",[4]DDataSource!I13)</f>
        <v>N</v>
      </c>
      <c r="K14" s="9" t="str">
        <f>IF(ISBLANK([4]DDataSource!J13),"",[4]DDataSource!J13)</f>
        <v>N</v>
      </c>
      <c r="L14" s="27" t="str">
        <f>IF(ISBLANK([4]DDataSource!K13),"",[4]DDataSource!K13)</f>
        <v>EU-2008</v>
      </c>
    </row>
    <row r="15" spans="2:12" ht="12" customHeight="1" x14ac:dyDescent="0.15">
      <c r="B15" s="8" t="str">
        <f>IF(ISBLANK([4]DDataSource!A14),"",[4]DDataSource!A14)</f>
        <v>Latvia</v>
      </c>
      <c r="C15" s="9" t="str">
        <f>IF(ISBLANK([4]DDataSource!B14),"",[4]DDataSource!B14)</f>
        <v>LV-BSN</v>
      </c>
      <c r="D15" s="9" t="str">
        <f>IF(ISBLANK([4]DDataSource!C14),"",[4]DDataSource!C14)</f>
        <v>Cp</v>
      </c>
      <c r="E15" s="9" t="str">
        <f>IF(ISBLANK([4]DDataSource!D14),"",[4]DDataSource!D14)</f>
        <v>Co</v>
      </c>
      <c r="F15" s="9" t="str">
        <f>IF(ISBLANK([4]DDataSource!E14),"",[4]DDataSource!E14)</f>
        <v>P</v>
      </c>
      <c r="G15" s="9" t="str">
        <f>IF(ISBLANK([4]DDataSource!F14),"",[4]DDataSource!F14)</f>
        <v>C</v>
      </c>
      <c r="H15" s="9" t="str">
        <f>IF(ISBLANK([4]DDataSource!G14),"",[4]DDataSource!G14)</f>
        <v>Y</v>
      </c>
      <c r="I15" s="9" t="str">
        <f>IF(ISBLANK([4]DDataSource!H14),"",[4]DDataSource!H14)</f>
        <v>Y</v>
      </c>
      <c r="J15" s="9" t="str">
        <f>IF(ISBLANK([4]DDataSource!I14),"",[4]DDataSource!I14)</f>
        <v>Y</v>
      </c>
      <c r="K15" s="9" t="str">
        <f>IF(ISBLANK([4]DDataSource!J14),"",[4]DDataSource!J14)</f>
        <v>N</v>
      </c>
      <c r="L15" s="27" t="str">
        <f>IF(ISBLANK([4]DDataSource!K14),"",[4]DDataSource!K14)</f>
        <v>EU-2012</v>
      </c>
    </row>
    <row r="16" spans="2:12" ht="12" customHeight="1" x14ac:dyDescent="0.15">
      <c r="B16" s="8" t="str">
        <f>IF(ISBLANK([4]DDataSource!A15),"",[4]DDataSource!A15)</f>
        <v>Lithuania</v>
      </c>
      <c r="C16" s="9" t="str">
        <f>IF(ISBLANK([4]DDataSource!B15),"",[4]DDataSource!B15)</f>
        <v>LT-COMMUNICABLE_DISEASES</v>
      </c>
      <c r="D16" s="9" t="str">
        <f>IF(ISBLANK([4]DDataSource!C15),"",[4]DDataSource!C15)</f>
        <v>Cp</v>
      </c>
      <c r="E16" s="9" t="str">
        <f>IF(ISBLANK([4]DDataSource!D15),"",[4]DDataSource!D15)</f>
        <v>Co</v>
      </c>
      <c r="F16" s="9" t="str">
        <f>IF(ISBLANK([4]DDataSource!E15),"",[4]DDataSource!E15)</f>
        <v>P</v>
      </c>
      <c r="G16" s="9" t="str">
        <f>IF(ISBLANK([4]DDataSource!F15),"",[4]DDataSource!F15)</f>
        <v>C</v>
      </c>
      <c r="H16" s="9" t="str">
        <f>IF(ISBLANK([4]DDataSource!G15),"",[4]DDataSource!G15)</f>
        <v>N</v>
      </c>
      <c r="I16" s="9" t="str">
        <f>IF(ISBLANK([4]DDataSource!H15),"",[4]DDataSource!H15)</f>
        <v>Y</v>
      </c>
      <c r="J16" s="9" t="str">
        <f>IF(ISBLANK([4]DDataSource!I15),"",[4]DDataSource!I15)</f>
        <v>N</v>
      </c>
      <c r="K16" s="9" t="str">
        <f>IF(ISBLANK([4]DDataSource!J15),"",[4]DDataSource!J15)</f>
        <v>N</v>
      </c>
      <c r="L16" s="27" t="str">
        <f>IF(ISBLANK([4]DDataSource!K15),"",[4]DDataSource!K15)</f>
        <v>EU-2008</v>
      </c>
    </row>
    <row r="17" spans="2:12" ht="12" customHeight="1" x14ac:dyDescent="0.15">
      <c r="B17" s="8" t="str">
        <f>IF(ISBLANK([4]DDataSource!A16),"",[4]DDataSource!A16)</f>
        <v>Luxembourg</v>
      </c>
      <c r="C17" s="9" t="str">
        <f>IF(ISBLANK([4]DDataSource!B16),"",[4]DDataSource!B16)</f>
        <v>LU-SYSTEM1</v>
      </c>
      <c r="D17" s="9" t="str">
        <f>IF(ISBLANK([4]DDataSource!C16),"",[4]DDataSource!C16)</f>
        <v>.</v>
      </c>
      <c r="E17" s="9" t="str">
        <f>IF(ISBLANK([4]DDataSource!D16),"",[4]DDataSource!D16)</f>
        <v>.</v>
      </c>
      <c r="F17" s="9" t="str">
        <f>IF(ISBLANK([4]DDataSource!E16),"",[4]DDataSource!E16)</f>
        <v>.</v>
      </c>
      <c r="G17" s="9" t="str">
        <f>IF(ISBLANK([4]DDataSource!F16),"",[4]DDataSource!F16)</f>
        <v>C</v>
      </c>
      <c r="H17" s="9" t="str">
        <f>IF(ISBLANK([4]DDataSource!G16),"",[4]DDataSource!G16)</f>
        <v>.</v>
      </c>
      <c r="I17" s="9" t="str">
        <f>IF(ISBLANK([4]DDataSource!H16),"",[4]DDataSource!H16)</f>
        <v>.</v>
      </c>
      <c r="J17" s="9" t="str">
        <f>IF(ISBLANK([4]DDataSource!I16),"",[4]DDataSource!I16)</f>
        <v>.</v>
      </c>
      <c r="K17" s="9" t="str">
        <f>IF(ISBLANK([4]DDataSource!J16),"",[4]DDataSource!J16)</f>
        <v>.</v>
      </c>
      <c r="L17" s="27" t="str">
        <f>IF(ISBLANK([4]DDataSource!K16),"",[4]DDataSource!K16)</f>
        <v>Not specified/unknown</v>
      </c>
    </row>
    <row r="18" spans="2:12" ht="12" customHeight="1" x14ac:dyDescent="0.15">
      <c r="B18" s="8" t="str">
        <f>IF(ISBLANK([4]DDataSource!A17),"",[4]DDataSource!A17)</f>
        <v>Malta</v>
      </c>
      <c r="C18" s="9" t="str">
        <f>IF(ISBLANK([4]DDataSource!B17),"",[4]DDataSource!B17)</f>
        <v>MT-DISEASE_SURVEILLANCE</v>
      </c>
      <c r="D18" s="9" t="str">
        <f>IF(ISBLANK([4]DDataSource!C17),"",[4]DDataSource!C17)</f>
        <v>Cp</v>
      </c>
      <c r="E18" s="9" t="str">
        <f>IF(ISBLANK([4]DDataSource!D17),"",[4]DDataSource!D17)</f>
        <v>Co</v>
      </c>
      <c r="F18" s="9" t="str">
        <f>IF(ISBLANK([4]DDataSource!E17),"",[4]DDataSource!E17)</f>
        <v>P</v>
      </c>
      <c r="G18" s="9" t="str">
        <f>IF(ISBLANK([4]DDataSource!F17),"",[4]DDataSource!F17)</f>
        <v>C</v>
      </c>
      <c r="H18" s="9" t="str">
        <f>IF(ISBLANK([4]DDataSource!G17),"",[4]DDataSource!G17)</f>
        <v>Y</v>
      </c>
      <c r="I18" s="9" t="str">
        <f>IF(ISBLANK([4]DDataSource!H17),"",[4]DDataSource!H17)</f>
        <v>Y</v>
      </c>
      <c r="J18" s="9" t="str">
        <f>IF(ISBLANK([4]DDataSource!I17),"",[4]DDataSource!I17)</f>
        <v>Y</v>
      </c>
      <c r="K18" s="9" t="str">
        <f>IF(ISBLANK([4]DDataSource!J17),"",[4]DDataSource!J17)</f>
        <v>N</v>
      </c>
      <c r="L18" s="27" t="str">
        <f>IF(ISBLANK([4]DDataSource!K17),"",[4]DDataSource!K17)</f>
        <v>EU-2018</v>
      </c>
    </row>
    <row r="19" spans="2:12" ht="12" customHeight="1" x14ac:dyDescent="0.15">
      <c r="B19" s="8" t="str">
        <f>IF(ISBLANK([4]DDataSource!A18),"",[4]DDataSource!A18)</f>
        <v>Netherlands</v>
      </c>
      <c r="C19" s="9" t="str">
        <f>IF(ISBLANK([4]DDataSource!B18),"",[4]DDataSource!B18)</f>
        <v>NL-STI</v>
      </c>
      <c r="D19" s="9" t="str">
        <f>IF(ISBLANK([4]DDataSource!C18),"",[4]DDataSource!C18)</f>
        <v>V</v>
      </c>
      <c r="E19" s="9" t="str">
        <f>IF(ISBLANK([4]DDataSource!D18),"",[4]DDataSource!D18)</f>
        <v>Se</v>
      </c>
      <c r="F19" s="9" t="str">
        <f>IF(ISBLANK([4]DDataSource!E18),"",[4]DDataSource!E18)</f>
        <v>P</v>
      </c>
      <c r="G19" s="9" t="str">
        <f>IF(ISBLANK([4]DDataSource!F18),"",[4]DDataSource!F18)</f>
        <v>C</v>
      </c>
      <c r="H19" s="9" t="str">
        <f>IF(ISBLANK([4]DDataSource!G18),"",[4]DDataSource!G18)</f>
        <v>N</v>
      </c>
      <c r="I19" s="9" t="str">
        <f>IF(ISBLANK([4]DDataSource!H18),"",[4]DDataSource!H18)</f>
        <v>Y</v>
      </c>
      <c r="J19" s="9" t="str">
        <f>IF(ISBLANK([4]DDataSource!I18),"",[4]DDataSource!I18)</f>
        <v>N</v>
      </c>
      <c r="K19" s="9" t="str">
        <f>IF(ISBLANK([4]DDataSource!J18),"",[4]DDataSource!J18)</f>
        <v>N</v>
      </c>
      <c r="L19" s="27" t="str">
        <f>IF(ISBLANK([4]DDataSource!K18),"",[4]DDataSource!K18)</f>
        <v>Other</v>
      </c>
    </row>
    <row r="20" spans="2:12" ht="12" customHeight="1" x14ac:dyDescent="0.15">
      <c r="B20" s="8" t="str">
        <f>IF(ISBLANK([4]DDataSource!A19),"",[4]DDataSource!A19)</f>
        <v>Norway</v>
      </c>
      <c r="C20" s="9" t="str">
        <f>IF(ISBLANK([4]DDataSource!B19),"",[4]DDataSource!B19)</f>
        <v>NO-MSIS_CHLAMYDIA)</v>
      </c>
      <c r="D20" s="9" t="str">
        <f>IF(ISBLANK([4]DDataSource!C19),"",[4]DDataSource!C19)</f>
        <v>Cp</v>
      </c>
      <c r="E20" s="9" t="str">
        <f>IF(ISBLANK([4]DDataSource!D19),"",[4]DDataSource!D19)</f>
        <v>Co</v>
      </c>
      <c r="F20" s="9" t="str">
        <f>IF(ISBLANK([4]DDataSource!E19),"",[4]DDataSource!E19)</f>
        <v>A</v>
      </c>
      <c r="G20" s="9" t="str">
        <f>IF(ISBLANK([4]DDataSource!F19),"",[4]DDataSource!F19)</f>
        <v>C</v>
      </c>
      <c r="H20" s="9" t="str">
        <f>IF(ISBLANK([4]DDataSource!G19),"",[4]DDataSource!G19)</f>
        <v>Y</v>
      </c>
      <c r="I20" s="9" t="str">
        <f>IF(ISBLANK([4]DDataSource!H19),"",[4]DDataSource!H19)</f>
        <v>N</v>
      </c>
      <c r="J20" s="9" t="str">
        <f>IF(ISBLANK([4]DDataSource!I19),"",[4]DDataSource!I19)</f>
        <v>N</v>
      </c>
      <c r="K20" s="9" t="str">
        <f>IF(ISBLANK([4]DDataSource!J19),"",[4]DDataSource!J19)</f>
        <v>N</v>
      </c>
      <c r="L20" s="27" t="str">
        <f>IF(ISBLANK([4]DDataSource!K19),"",[4]DDataSource!K19)</f>
        <v>Other</v>
      </c>
    </row>
    <row r="21" spans="2:12" ht="12" customHeight="1" x14ac:dyDescent="0.15">
      <c r="B21" s="8" t="str">
        <f>IF(ISBLANK([4]DDataSource!A20),"",[4]DDataSource!A20)</f>
        <v>Poland</v>
      </c>
      <c r="C21" s="9" t="str">
        <f>IF(ISBLANK([4]DDataSource!B20),"",[4]DDataSource!B20)</f>
        <v>PL-NATIONAL_SURVEILLANCE</v>
      </c>
      <c r="D21" s="9" t="str">
        <f>IF(ISBLANK([4]DDataSource!C20),"",[4]DDataSource!C20)</f>
        <v>Cp</v>
      </c>
      <c r="E21" s="9" t="str">
        <f>IF(ISBLANK([4]DDataSource!D20),"",[4]DDataSource!D20)</f>
        <v>Co</v>
      </c>
      <c r="F21" s="9" t="str">
        <f>IF(ISBLANK([4]DDataSource!E20),"",[4]DDataSource!E20)</f>
        <v>P</v>
      </c>
      <c r="G21" s="9" t="str">
        <f>IF(ISBLANK([4]DDataSource!F20),"",[4]DDataSource!F20)</f>
        <v>C</v>
      </c>
      <c r="H21" s="9" t="str">
        <f>IF(ISBLANK([4]DDataSource!G20),"",[4]DDataSource!G20)</f>
        <v>Y</v>
      </c>
      <c r="I21" s="9" t="str">
        <f>IF(ISBLANK([4]DDataSource!H20),"",[4]DDataSource!H20)</f>
        <v>Y</v>
      </c>
      <c r="J21" s="9" t="str">
        <f>IF(ISBLANK([4]DDataSource!I20),"",[4]DDataSource!I20)</f>
        <v>Y</v>
      </c>
      <c r="K21" s="9" t="str">
        <f>IF(ISBLANK([4]DDataSource!J20),"",[4]DDataSource!J20)</f>
        <v>N</v>
      </c>
      <c r="L21" s="27" t="str">
        <f>IF(ISBLANK([4]DDataSource!K20),"",[4]DDataSource!K20)</f>
        <v>EU-2008</v>
      </c>
    </row>
    <row r="22" spans="2:12" ht="12" customHeight="1" x14ac:dyDescent="0.15">
      <c r="B22" s="8" t="str">
        <f>IF(ISBLANK([4]DDataSource!A21),"",[4]DDataSource!A21)</f>
        <v>Portugal</v>
      </c>
      <c r="C22" s="9" t="str">
        <f>IF(ISBLANK([4]DDataSource!B21),"",[4]DDataSource!B21)</f>
        <v>PT-LGV</v>
      </c>
      <c r="D22" s="9" t="str">
        <f>IF(ISBLANK([4]DDataSource!C21),"",[4]DDataSource!C21)</f>
        <v>Cp</v>
      </c>
      <c r="E22" s="9" t="str">
        <f>IF(ISBLANK([4]DDataSource!D21),"",[4]DDataSource!D21)</f>
        <v>Co</v>
      </c>
      <c r="F22" s="9" t="str">
        <f>IF(ISBLANK([4]DDataSource!E21),"",[4]DDataSource!E21)</f>
        <v>A</v>
      </c>
      <c r="G22" s="9" t="str">
        <f>IF(ISBLANK([4]DDataSource!F21),"",[4]DDataSource!F21)</f>
        <v>C</v>
      </c>
      <c r="H22" s="9" t="str">
        <f>IF(ISBLANK([4]DDataSource!G21),"",[4]DDataSource!G21)</f>
        <v>N</v>
      </c>
      <c r="I22" s="9" t="str">
        <f>IF(ISBLANK([4]DDataSource!H21),"",[4]DDataSource!H21)</f>
        <v>Y</v>
      </c>
      <c r="J22" s="9" t="str">
        <f>IF(ISBLANK([4]DDataSource!I21),"",[4]DDataSource!I21)</f>
        <v>N</v>
      </c>
      <c r="K22" s="9" t="str">
        <f>IF(ISBLANK([4]DDataSource!J21),"",[4]DDataSource!J21)</f>
        <v>N</v>
      </c>
      <c r="L22" s="27" t="str">
        <f>IF(ISBLANK([4]DDataSource!K21),"",[4]DDataSource!K21)</f>
        <v>EU-2012</v>
      </c>
    </row>
    <row r="23" spans="2:12" ht="12" customHeight="1" x14ac:dyDescent="0.15">
      <c r="B23" s="8" t="str">
        <f>IF(ISBLANK([4]DDataSource!A22),"",[4]DDataSource!A22)</f>
        <v>Slovenia</v>
      </c>
      <c r="C23" s="9" t="str">
        <f>IF(ISBLANK([4]DDataSource!B22),"",[4]DDataSource!B22)</f>
        <v>SI-SPOSUR</v>
      </c>
      <c r="D23" s="9" t="str">
        <f>IF(ISBLANK([4]DDataSource!C22),"",[4]DDataSource!C22)</f>
        <v>Cp</v>
      </c>
      <c r="E23" s="9" t="str">
        <f>IF(ISBLANK([4]DDataSource!D22),"",[4]DDataSource!D22)</f>
        <v>Co</v>
      </c>
      <c r="F23" s="9" t="str">
        <f>IF(ISBLANK([4]DDataSource!E22),"",[4]DDataSource!E22)</f>
        <v>P</v>
      </c>
      <c r="G23" s="9" t="str">
        <f>IF(ISBLANK([4]DDataSource!F22),"",[4]DDataSource!F22)</f>
        <v>C</v>
      </c>
      <c r="H23" s="9" t="str">
        <f>IF(ISBLANK([4]DDataSource!G22),"",[4]DDataSource!G22)</f>
        <v>N</v>
      </c>
      <c r="I23" s="9" t="str">
        <f>IF(ISBLANK([4]DDataSource!H22),"",[4]DDataSource!H22)</f>
        <v>Y</v>
      </c>
      <c r="J23" s="9" t="str">
        <f>IF(ISBLANK([4]DDataSource!I22),"",[4]DDataSource!I22)</f>
        <v>N</v>
      </c>
      <c r="K23" s="9" t="str">
        <f>IF(ISBLANK([4]DDataSource!J22),"",[4]DDataSource!J22)</f>
        <v>N</v>
      </c>
      <c r="L23" s="27" t="str">
        <f>IF(ISBLANK([4]DDataSource!K22),"",[4]DDataSource!K22)</f>
        <v>EU-2008</v>
      </c>
    </row>
    <row r="24" spans="2:12" ht="12" customHeight="1" x14ac:dyDescent="0.15">
      <c r="B24" s="8" t="str">
        <f>IF(ISBLANK([4]DDataSource!A23),"",[4]DDataSource!A23)</f>
        <v>Spain</v>
      </c>
      <c r="C24" s="9" t="str">
        <f>IF(ISBLANK([4]DDataSource!B23),"",[4]DDataSource!B23)</f>
        <v>ES-STATUTORY_DISEASES</v>
      </c>
      <c r="D24" s="9" t="str">
        <f>IF(ISBLANK([4]DDataSource!C23),"",[4]DDataSource!C23)</f>
        <v>Cp</v>
      </c>
      <c r="E24" s="9" t="str">
        <f>IF(ISBLANK([4]DDataSource!D23),"",[4]DDataSource!D23)</f>
        <v>Co</v>
      </c>
      <c r="F24" s="9" t="str">
        <f>IF(ISBLANK([4]DDataSource!E23),"",[4]DDataSource!E23)</f>
        <v>P</v>
      </c>
      <c r="G24" s="9" t="str">
        <f>IF(ISBLANK([4]DDataSource!F23),"",[4]DDataSource!F23)</f>
        <v>C</v>
      </c>
      <c r="H24" s="9" t="str">
        <f>IF(ISBLANK([4]DDataSource!G23),"",[4]DDataSource!G23)</f>
        <v>Y</v>
      </c>
      <c r="I24" s="9" t="str">
        <f>IF(ISBLANK([4]DDataSource!H23),"",[4]DDataSource!H23)</f>
        <v>Y</v>
      </c>
      <c r="J24" s="9" t="str">
        <f>IF(ISBLANK([4]DDataSource!I23),"",[4]DDataSource!I23)</f>
        <v>Y</v>
      </c>
      <c r="K24" s="9" t="str">
        <f>IF(ISBLANK([4]DDataSource!J23),"",[4]DDataSource!J23)</f>
        <v>N</v>
      </c>
      <c r="L24" s="27" t="str">
        <f>IF(ISBLANK([4]DDataSource!K23),"",[4]DDataSource!K23)</f>
        <v>EU-2012</v>
      </c>
    </row>
    <row r="25" spans="2:12" ht="12" customHeight="1" x14ac:dyDescent="0.15">
      <c r="B25" s="8" t="str">
        <f>IF(ISBLANK([4]DDataSource!A24),"",[4]DDataSource!A24)</f>
        <v>United Kingdom</v>
      </c>
      <c r="C25" s="9" t="str">
        <f>IF(ISBLANK([4]DDataSource!B24),"",[4]DDataSource!B24)</f>
        <v>UK-GUM-COM-LAB</v>
      </c>
      <c r="D25" s="9" t="str">
        <f>IF(ISBLANK([4]DDataSource!C24),"",[4]DDataSource!C24)</f>
        <v>O</v>
      </c>
      <c r="E25" s="9" t="str">
        <f>IF(ISBLANK([4]DDataSource!D24),"",[4]DDataSource!D24)</f>
        <v>Co</v>
      </c>
      <c r="F25" s="9" t="str">
        <f>IF(ISBLANK([4]DDataSource!E24),"",[4]DDataSource!E24)</f>
        <v>P</v>
      </c>
      <c r="G25" s="9" t="str">
        <f>IF(ISBLANK([4]DDataSource!F24),"",[4]DDataSource!F24)</f>
        <v>C</v>
      </c>
      <c r="H25" s="9" t="str">
        <f>IF(ISBLANK([4]DDataSource!G24),"",[4]DDataSource!G24)</f>
        <v>Y</v>
      </c>
      <c r="I25" s="9" t="str">
        <f>IF(ISBLANK([4]DDataSource!H24),"",[4]DDataSource!H24)</f>
        <v>Y</v>
      </c>
      <c r="J25" s="9" t="str">
        <f>IF(ISBLANK([4]DDataSource!I24),"",[4]DDataSource!I24)</f>
        <v>Y</v>
      </c>
      <c r="K25" s="9" t="str">
        <f>IF(ISBLANK([4]DDataSource!J24),"",[4]DDataSource!J24)</f>
        <v>Y</v>
      </c>
      <c r="L25" s="27" t="str">
        <f>IF(ISBLANK([4]DDataSource!K24),"",[4]DDataSource!K24)</f>
        <v>Other</v>
      </c>
    </row>
  </sheetData>
  <mergeCells count="8">
    <mergeCell ref="L1:L2"/>
    <mergeCell ref="B1:B2"/>
    <mergeCell ref="C1:C2"/>
    <mergeCell ref="D1:D2"/>
    <mergeCell ref="E1:E2"/>
    <mergeCell ref="F1:F2"/>
    <mergeCell ref="G1:G2"/>
    <mergeCell ref="H1:K1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85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91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22</v>
      </c>
      <c r="I15" s="9" t="s">
        <v>23</v>
      </c>
      <c r="J15" s="9" t="s">
        <v>23</v>
      </c>
      <c r="K15" s="9" t="s">
        <v>31</v>
      </c>
      <c r="L15" s="10" t="s">
        <v>35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70</v>
      </c>
      <c r="C26" s="9" t="s">
        <v>153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154</v>
      </c>
      <c r="D32" s="9" t="s">
        <v>61</v>
      </c>
      <c r="E32" s="9" t="s">
        <v>20</v>
      </c>
      <c r="F32" s="9" t="s">
        <v>34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7"/>
  </sheetPr>
  <dimension ref="B1:L1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32</v>
      </c>
      <c r="C3" s="9" t="s">
        <v>33</v>
      </c>
      <c r="D3" s="9" t="s">
        <v>19</v>
      </c>
      <c r="E3" s="9" t="s">
        <v>20</v>
      </c>
      <c r="F3" s="9" t="s">
        <v>34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31</v>
      </c>
      <c r="L3" s="10" t="s">
        <v>35</v>
      </c>
    </row>
    <row r="4" spans="2:12" ht="12" customHeight="1" x14ac:dyDescent="0.15">
      <c r="B4" s="8" t="s">
        <v>36</v>
      </c>
      <c r="C4" s="9" t="s">
        <v>37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31</v>
      </c>
      <c r="I4" s="9" t="s">
        <v>23</v>
      </c>
      <c r="J4" s="9" t="s">
        <v>31</v>
      </c>
      <c r="K4" s="9" t="s">
        <v>31</v>
      </c>
      <c r="L4" s="10" t="s">
        <v>35</v>
      </c>
    </row>
    <row r="5" spans="2:12" ht="12" customHeight="1" x14ac:dyDescent="0.15">
      <c r="B5" s="8" t="s">
        <v>38</v>
      </c>
      <c r="C5" s="9" t="s">
        <v>39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31</v>
      </c>
      <c r="I5" s="9" t="s">
        <v>23</v>
      </c>
      <c r="J5" s="9" t="s">
        <v>23</v>
      </c>
      <c r="K5" s="9" t="s">
        <v>31</v>
      </c>
      <c r="L5" s="10" t="s">
        <v>74</v>
      </c>
    </row>
    <row r="6" spans="2:12" ht="12" customHeight="1" x14ac:dyDescent="0.15">
      <c r="B6" s="8" t="s">
        <v>49</v>
      </c>
      <c r="C6" s="9" t="s">
        <v>50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35</v>
      </c>
    </row>
    <row r="7" spans="2:12" ht="12" customHeight="1" x14ac:dyDescent="0.15">
      <c r="B7" s="8" t="s">
        <v>51</v>
      </c>
      <c r="C7" s="9" t="s">
        <v>52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24</v>
      </c>
    </row>
    <row r="8" spans="2:12" ht="12" customHeight="1" x14ac:dyDescent="0.15">
      <c r="B8" s="8" t="s">
        <v>53</v>
      </c>
      <c r="C8" s="9" t="s">
        <v>54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31</v>
      </c>
      <c r="I8" s="9" t="s">
        <v>23</v>
      </c>
      <c r="J8" s="9" t="s">
        <v>23</v>
      </c>
      <c r="K8" s="9" t="s">
        <v>22</v>
      </c>
      <c r="L8" s="10" t="s">
        <v>35</v>
      </c>
    </row>
    <row r="9" spans="2:12" ht="12" customHeight="1" x14ac:dyDescent="0.15">
      <c r="B9" s="8" t="s">
        <v>55</v>
      </c>
      <c r="C9" s="9" t="s">
        <v>56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74</v>
      </c>
    </row>
    <row r="10" spans="2:12" ht="12" customHeight="1" x14ac:dyDescent="0.15">
      <c r="B10" s="8" t="s">
        <v>57</v>
      </c>
      <c r="C10" s="9" t="s">
        <v>58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31</v>
      </c>
      <c r="K10" s="9" t="s">
        <v>31</v>
      </c>
      <c r="L10" s="10" t="s">
        <v>48</v>
      </c>
    </row>
    <row r="11" spans="2:12" ht="12" customHeight="1" x14ac:dyDescent="0.15">
      <c r="B11" s="8" t="s">
        <v>59</v>
      </c>
      <c r="C11" s="9" t="s">
        <v>60</v>
      </c>
      <c r="D11" s="9" t="s">
        <v>22</v>
      </c>
      <c r="E11" s="9" t="s">
        <v>22</v>
      </c>
      <c r="F11" s="9" t="s">
        <v>22</v>
      </c>
      <c r="G11" s="9" t="s">
        <v>22</v>
      </c>
      <c r="H11" s="9" t="s">
        <v>22</v>
      </c>
      <c r="I11" s="9" t="s">
        <v>22</v>
      </c>
      <c r="J11" s="9" t="s">
        <v>22</v>
      </c>
      <c r="K11" s="9" t="s">
        <v>22</v>
      </c>
      <c r="L11" s="10" t="s">
        <v>28</v>
      </c>
    </row>
    <row r="12" spans="2:12" ht="12" customHeight="1" x14ac:dyDescent="0.15">
      <c r="B12" s="8" t="s">
        <v>67</v>
      </c>
      <c r="C12" s="9" t="s">
        <v>68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101</v>
      </c>
      <c r="C13" s="9" t="s">
        <v>102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74</v>
      </c>
    </row>
    <row r="14" spans="2:12" ht="12" customHeight="1" x14ac:dyDescent="0.15">
      <c r="B14" s="8" t="s">
        <v>72</v>
      </c>
      <c r="C14" s="9" t="s">
        <v>73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74</v>
      </c>
    </row>
    <row r="15" spans="2:12" ht="12" customHeight="1" x14ac:dyDescent="0.15">
      <c r="B15" s="8" t="s">
        <v>75</v>
      </c>
      <c r="C15" s="9" t="s">
        <v>104</v>
      </c>
      <c r="D15" s="9" t="s">
        <v>19</v>
      </c>
      <c r="E15" s="9" t="s">
        <v>20</v>
      </c>
      <c r="F15" s="9" t="s">
        <v>34</v>
      </c>
      <c r="G15" s="9" t="s">
        <v>27</v>
      </c>
      <c r="H15" s="9" t="s">
        <v>22</v>
      </c>
      <c r="I15" s="9" t="s">
        <v>22</v>
      </c>
      <c r="J15" s="9" t="s">
        <v>22</v>
      </c>
      <c r="K15" s="9" t="s">
        <v>22</v>
      </c>
      <c r="L15" s="10" t="s">
        <v>28</v>
      </c>
    </row>
    <row r="16" spans="2:12" ht="12" customHeight="1" x14ac:dyDescent="0.15">
      <c r="B16" s="8" t="s">
        <v>77</v>
      </c>
      <c r="C16" s="9" t="s">
        <v>78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74</v>
      </c>
    </row>
    <row r="17" spans="2:12" ht="12" customHeight="1" x14ac:dyDescent="0.15">
      <c r="B17" s="8" t="s">
        <v>83</v>
      </c>
      <c r="C17" s="9" t="s">
        <v>152</v>
      </c>
      <c r="D17" s="9" t="s">
        <v>19</v>
      </c>
      <c r="E17" s="9" t="s">
        <v>20</v>
      </c>
      <c r="F17" s="9" t="s">
        <v>34</v>
      </c>
      <c r="G17" s="9" t="s">
        <v>27</v>
      </c>
      <c r="H17" s="9" t="s">
        <v>23</v>
      </c>
      <c r="I17" s="9" t="s">
        <v>31</v>
      </c>
      <c r="J17" s="9" t="s">
        <v>23</v>
      </c>
      <c r="K17" s="9" t="s">
        <v>23</v>
      </c>
      <c r="L17" s="10" t="s">
        <v>74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35</v>
      </c>
    </row>
    <row r="12" spans="2:12" ht="12" customHeight="1" x14ac:dyDescent="0.15">
      <c r="B12" s="8" t="s">
        <v>44</v>
      </c>
      <c r="C12" s="9" t="s">
        <v>149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23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31</v>
      </c>
      <c r="K22" s="9" t="s">
        <v>31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150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31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151</v>
      </c>
      <c r="D31" s="9" t="s">
        <v>85</v>
      </c>
      <c r="E31" s="9" t="s">
        <v>20</v>
      </c>
      <c r="F31" s="9" t="s">
        <v>34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7"/>
  </sheetPr>
  <dimension ref="B1:L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7"/>
  </sheetPr>
  <dimension ref="B1:L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85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23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147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148</v>
      </c>
      <c r="D32" s="9" t="s">
        <v>85</v>
      </c>
      <c r="E32" s="9" t="s">
        <v>20</v>
      </c>
      <c r="F32" s="9" t="s">
        <v>21</v>
      </c>
      <c r="G32" s="9" t="s">
        <v>22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25</v>
      </c>
      <c r="C3" s="9" t="s">
        <v>26</v>
      </c>
      <c r="D3" s="9" t="s">
        <v>61</v>
      </c>
      <c r="E3" s="9" t="s">
        <v>99</v>
      </c>
      <c r="F3" s="9" t="s">
        <v>21</v>
      </c>
      <c r="G3" s="9" t="s">
        <v>34</v>
      </c>
      <c r="H3" s="9" t="s">
        <v>23</v>
      </c>
      <c r="I3" s="9" t="s">
        <v>31</v>
      </c>
      <c r="J3" s="9" t="s">
        <v>31</v>
      </c>
      <c r="K3" s="9" t="s">
        <v>31</v>
      </c>
      <c r="L3" s="10" t="s">
        <v>35</v>
      </c>
    </row>
    <row r="4" spans="2:12" ht="12" customHeight="1" x14ac:dyDescent="0.15">
      <c r="B4" s="8" t="s">
        <v>87</v>
      </c>
      <c r="C4" s="9" t="s">
        <v>88</v>
      </c>
      <c r="D4" s="9" t="s">
        <v>19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74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89</v>
      </c>
      <c r="C6" s="9" t="s">
        <v>90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48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48</v>
      </c>
    </row>
    <row r="8" spans="2:12" ht="12" customHeight="1" x14ac:dyDescent="0.15">
      <c r="B8" s="8" t="s">
        <v>36</v>
      </c>
      <c r="C8" s="9" t="s">
        <v>37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31</v>
      </c>
      <c r="I8" s="9" t="s">
        <v>31</v>
      </c>
      <c r="J8" s="9" t="s">
        <v>31</v>
      </c>
      <c r="K8" s="9" t="s">
        <v>31</v>
      </c>
      <c r="L8" s="10" t="s">
        <v>35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35</v>
      </c>
    </row>
    <row r="12" spans="2:12" ht="12" customHeight="1" x14ac:dyDescent="0.15">
      <c r="B12" s="8" t="s">
        <v>44</v>
      </c>
      <c r="C12" s="9" t="s">
        <v>93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23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31</v>
      </c>
      <c r="I14" s="9" t="s">
        <v>23</v>
      </c>
      <c r="J14" s="9" t="s">
        <v>23</v>
      </c>
      <c r="K14" s="9" t="s">
        <v>31</v>
      </c>
      <c r="L14" s="10" t="s">
        <v>62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35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23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31</v>
      </c>
      <c r="K22" s="9" t="s">
        <v>23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145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23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146</v>
      </c>
      <c r="D31" s="9" t="s">
        <v>61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28</v>
      </c>
    </row>
    <row r="5" spans="2:12" ht="12" customHeight="1" x14ac:dyDescent="0.15">
      <c r="B5" s="8" t="s">
        <v>29</v>
      </c>
      <c r="C5" s="9" t="s">
        <v>30</v>
      </c>
      <c r="D5" s="9" t="s">
        <v>22</v>
      </c>
      <c r="E5" s="9" t="s">
        <v>22</v>
      </c>
      <c r="F5" s="9" t="s">
        <v>22</v>
      </c>
      <c r="G5" s="9" t="s">
        <v>22</v>
      </c>
      <c r="H5" s="9" t="s">
        <v>22</v>
      </c>
      <c r="I5" s="9" t="s">
        <v>22</v>
      </c>
      <c r="J5" s="9" t="s">
        <v>22</v>
      </c>
      <c r="K5" s="9" t="s">
        <v>22</v>
      </c>
      <c r="L5" s="10" t="s">
        <v>28</v>
      </c>
    </row>
    <row r="6" spans="2:12" ht="12" customHeight="1" x14ac:dyDescent="0.15">
      <c r="B6" s="8" t="s">
        <v>89</v>
      </c>
      <c r="C6" s="9" t="s">
        <v>90</v>
      </c>
      <c r="D6" s="9" t="s">
        <v>22</v>
      </c>
      <c r="E6" s="9" t="s">
        <v>22</v>
      </c>
      <c r="F6" s="9" t="s">
        <v>22</v>
      </c>
      <c r="G6" s="9" t="s">
        <v>22</v>
      </c>
      <c r="H6" s="9" t="s">
        <v>22</v>
      </c>
      <c r="I6" s="9" t="s">
        <v>22</v>
      </c>
      <c r="J6" s="9" t="s">
        <v>22</v>
      </c>
      <c r="K6" s="9" t="s">
        <v>22</v>
      </c>
      <c r="L6" s="10" t="s">
        <v>28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22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35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42</v>
      </c>
      <c r="C10" s="9" t="s">
        <v>43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23</v>
      </c>
      <c r="L10" s="10" t="s">
        <v>28</v>
      </c>
    </row>
    <row r="11" spans="2:12" ht="12" customHeight="1" x14ac:dyDescent="0.15">
      <c r="B11" s="8" t="s">
        <v>44</v>
      </c>
      <c r="C11" s="9" t="s">
        <v>45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96</v>
      </c>
      <c r="C14" s="9" t="s">
        <v>97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22</v>
      </c>
      <c r="K14" s="9" t="s">
        <v>22</v>
      </c>
      <c r="L14" s="10" t="s">
        <v>24</v>
      </c>
    </row>
    <row r="15" spans="2:12" ht="12" customHeight="1" x14ac:dyDescent="0.15">
      <c r="B15" s="8" t="s">
        <v>51</v>
      </c>
      <c r="C15" s="9" t="s">
        <v>141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28</v>
      </c>
    </row>
    <row r="16" spans="2:12" ht="12" customHeight="1" x14ac:dyDescent="0.15">
      <c r="B16" s="8" t="s">
        <v>53</v>
      </c>
      <c r="C16" s="9" t="s">
        <v>108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31</v>
      </c>
      <c r="I16" s="9" t="s">
        <v>23</v>
      </c>
      <c r="J16" s="9" t="s">
        <v>23</v>
      </c>
      <c r="K16" s="9" t="s">
        <v>31</v>
      </c>
      <c r="L16" s="10" t="s">
        <v>35</v>
      </c>
    </row>
    <row r="17" spans="2:12" ht="12" customHeight="1" x14ac:dyDescent="0.15">
      <c r="B17" s="8" t="s">
        <v>55</v>
      </c>
      <c r="C17" s="9" t="s">
        <v>56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57</v>
      </c>
      <c r="C18" s="9" t="s">
        <v>58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31</v>
      </c>
      <c r="K18" s="9" t="s">
        <v>31</v>
      </c>
      <c r="L18" s="10" t="s">
        <v>48</v>
      </c>
    </row>
    <row r="19" spans="2:12" ht="12" customHeight="1" x14ac:dyDescent="0.15">
      <c r="B19" s="8" t="s">
        <v>59</v>
      </c>
      <c r="C19" s="9" t="s">
        <v>60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31</v>
      </c>
      <c r="I19" s="9" t="s">
        <v>23</v>
      </c>
      <c r="J19" s="9" t="s">
        <v>31</v>
      </c>
      <c r="K19" s="9" t="s">
        <v>31</v>
      </c>
      <c r="L19" s="10" t="s">
        <v>62</v>
      </c>
    </row>
    <row r="20" spans="2:12" ht="12" customHeight="1" x14ac:dyDescent="0.15">
      <c r="B20" s="8" t="s">
        <v>63</v>
      </c>
      <c r="C20" s="9" t="s">
        <v>64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74</v>
      </c>
    </row>
    <row r="21" spans="2:12" ht="12" customHeight="1" x14ac:dyDescent="0.15">
      <c r="B21" s="8" t="s">
        <v>67</v>
      </c>
      <c r="C21" s="9" t="s">
        <v>68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101</v>
      </c>
      <c r="C22" s="9" t="s">
        <v>102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31</v>
      </c>
      <c r="I22" s="9" t="s">
        <v>23</v>
      </c>
      <c r="J22" s="9" t="s">
        <v>23</v>
      </c>
      <c r="K22" s="9" t="s">
        <v>31</v>
      </c>
      <c r="L22" s="10" t="s">
        <v>48</v>
      </c>
    </row>
    <row r="23" spans="2:12" ht="12" customHeight="1" x14ac:dyDescent="0.15">
      <c r="B23" s="8" t="s">
        <v>72</v>
      </c>
      <c r="C23" s="9" t="s">
        <v>73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31</v>
      </c>
      <c r="J23" s="9" t="s">
        <v>23</v>
      </c>
      <c r="K23" s="9" t="s">
        <v>31</v>
      </c>
      <c r="L23" s="10" t="s">
        <v>74</v>
      </c>
    </row>
    <row r="24" spans="2:12" ht="12" customHeight="1" x14ac:dyDescent="0.15">
      <c r="B24" s="8" t="s">
        <v>75</v>
      </c>
      <c r="C24" s="9" t="s">
        <v>104</v>
      </c>
      <c r="D24" s="9" t="s">
        <v>19</v>
      </c>
      <c r="E24" s="9" t="s">
        <v>20</v>
      </c>
      <c r="F24" s="9" t="s">
        <v>34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77</v>
      </c>
      <c r="C25" s="9" t="s">
        <v>78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79</v>
      </c>
      <c r="C26" s="9" t="s">
        <v>80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24</v>
      </c>
    </row>
    <row r="27" spans="2:12" ht="12" customHeight="1" x14ac:dyDescent="0.15">
      <c r="B27" s="8" t="s">
        <v>81</v>
      </c>
      <c r="C27" s="9" t="s">
        <v>105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31</v>
      </c>
      <c r="I27" s="9" t="s">
        <v>23</v>
      </c>
      <c r="J27" s="9" t="s">
        <v>31</v>
      </c>
      <c r="K27" s="9" t="s">
        <v>31</v>
      </c>
      <c r="L27" s="10" t="s">
        <v>24</v>
      </c>
    </row>
    <row r="28" spans="2:12" ht="12" customHeight="1" x14ac:dyDescent="0.15">
      <c r="B28" s="8" t="s">
        <v>83</v>
      </c>
      <c r="C28" s="9" t="s">
        <v>187</v>
      </c>
      <c r="D28" s="9" t="s">
        <v>61</v>
      </c>
      <c r="E28" s="9" t="s">
        <v>20</v>
      </c>
      <c r="F28" s="9" t="s">
        <v>34</v>
      </c>
      <c r="G28" s="9" t="s">
        <v>22</v>
      </c>
      <c r="H28" s="9" t="s">
        <v>23</v>
      </c>
      <c r="I28" s="9" t="s">
        <v>31</v>
      </c>
      <c r="J28" s="9" t="s">
        <v>23</v>
      </c>
      <c r="K28" s="9" t="s">
        <v>23</v>
      </c>
      <c r="L28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22</v>
      </c>
      <c r="H4" s="9" t="s">
        <v>22</v>
      </c>
      <c r="I4" s="9" t="s">
        <v>22</v>
      </c>
      <c r="J4" s="9" t="s">
        <v>22</v>
      </c>
      <c r="K4" s="9" t="s">
        <v>22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23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143</v>
      </c>
      <c r="D26" s="9" t="s">
        <v>19</v>
      </c>
      <c r="E26" s="9" t="s">
        <v>20</v>
      </c>
      <c r="F26" s="9" t="s">
        <v>34</v>
      </c>
      <c r="G26" s="9" t="s">
        <v>22</v>
      </c>
      <c r="H26" s="9" t="s">
        <v>23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144</v>
      </c>
      <c r="D32" s="9" t="s">
        <v>85</v>
      </c>
      <c r="E32" s="9" t="s">
        <v>20</v>
      </c>
      <c r="F32" s="9" t="s">
        <v>34</v>
      </c>
      <c r="G32" s="9" t="s">
        <v>22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47"/>
  </sheetPr>
  <dimension ref="B1:L24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25</v>
      </c>
      <c r="C3" s="9" t="s">
        <v>107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28</v>
      </c>
    </row>
    <row r="4" spans="2:12" ht="12" customHeight="1" x14ac:dyDescent="0.15">
      <c r="B4" s="8" t="s">
        <v>29</v>
      </c>
      <c r="C4" s="9" t="s">
        <v>30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24</v>
      </c>
    </row>
    <row r="5" spans="2:12" ht="12" customHeight="1" x14ac:dyDescent="0.15">
      <c r="B5" s="8" t="s">
        <v>32</v>
      </c>
      <c r="C5" s="9" t="s">
        <v>33</v>
      </c>
      <c r="D5" s="9" t="s">
        <v>19</v>
      </c>
      <c r="E5" s="9" t="s">
        <v>20</v>
      </c>
      <c r="F5" s="9" t="s">
        <v>34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31</v>
      </c>
      <c r="L5" s="10" t="s">
        <v>35</v>
      </c>
    </row>
    <row r="6" spans="2:12" ht="12" customHeight="1" x14ac:dyDescent="0.15">
      <c r="B6" s="8" t="s">
        <v>38</v>
      </c>
      <c r="C6" s="9" t="s">
        <v>39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24</v>
      </c>
    </row>
    <row r="7" spans="2:12" ht="12" customHeight="1" x14ac:dyDescent="0.15">
      <c r="B7" s="8" t="s">
        <v>42</v>
      </c>
      <c r="C7" s="9" t="s">
        <v>43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23</v>
      </c>
      <c r="J7" s="9" t="s">
        <v>23</v>
      </c>
      <c r="K7" s="9" t="s">
        <v>23</v>
      </c>
      <c r="L7" s="10" t="s">
        <v>28</v>
      </c>
    </row>
    <row r="8" spans="2:12" ht="12" customHeight="1" x14ac:dyDescent="0.15">
      <c r="B8" s="8" t="s">
        <v>44</v>
      </c>
      <c r="C8" s="9" t="s">
        <v>45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23</v>
      </c>
      <c r="L8" s="10" t="s">
        <v>35</v>
      </c>
    </row>
    <row r="9" spans="2:12" ht="12" customHeight="1" x14ac:dyDescent="0.15">
      <c r="B9" s="8" t="s">
        <v>46</v>
      </c>
      <c r="C9" s="9" t="s">
        <v>47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9" t="s">
        <v>22</v>
      </c>
      <c r="L9" s="10" t="s">
        <v>48</v>
      </c>
    </row>
    <row r="10" spans="2:12" ht="12" customHeight="1" x14ac:dyDescent="0.15">
      <c r="B10" s="8" t="s">
        <v>49</v>
      </c>
      <c r="C10" s="9" t="s">
        <v>50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51</v>
      </c>
      <c r="C11" s="9" t="s">
        <v>141</v>
      </c>
      <c r="D11" s="9" t="s">
        <v>22</v>
      </c>
      <c r="E11" s="9" t="s">
        <v>22</v>
      </c>
      <c r="F11" s="9" t="s">
        <v>22</v>
      </c>
      <c r="G11" s="9" t="s">
        <v>22</v>
      </c>
      <c r="H11" s="9" t="s">
        <v>22</v>
      </c>
      <c r="I11" s="9" t="s">
        <v>22</v>
      </c>
      <c r="J11" s="9" t="s">
        <v>22</v>
      </c>
      <c r="K11" s="9" t="s">
        <v>22</v>
      </c>
      <c r="L11" s="10" t="s">
        <v>28</v>
      </c>
    </row>
    <row r="12" spans="2:12" ht="12" customHeight="1" x14ac:dyDescent="0.15">
      <c r="B12" s="8" t="s">
        <v>53</v>
      </c>
      <c r="C12" s="9" t="s">
        <v>108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31</v>
      </c>
      <c r="I12" s="9" t="s">
        <v>23</v>
      </c>
      <c r="J12" s="9" t="s">
        <v>23</v>
      </c>
      <c r="K12" s="9" t="s">
        <v>31</v>
      </c>
      <c r="L12" s="10" t="s">
        <v>35</v>
      </c>
    </row>
    <row r="13" spans="2:12" ht="12" customHeight="1" x14ac:dyDescent="0.15">
      <c r="B13" s="8" t="s">
        <v>55</v>
      </c>
      <c r="C13" s="9" t="s">
        <v>56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57</v>
      </c>
      <c r="C14" s="9" t="s">
        <v>58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31</v>
      </c>
      <c r="K14" s="9" t="s">
        <v>31</v>
      </c>
      <c r="L14" s="10" t="s">
        <v>48</v>
      </c>
    </row>
    <row r="15" spans="2:12" ht="12" customHeight="1" x14ac:dyDescent="0.15">
      <c r="B15" s="8" t="s">
        <v>59</v>
      </c>
      <c r="C15" s="9" t="s">
        <v>60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31</v>
      </c>
      <c r="I15" s="9" t="s">
        <v>23</v>
      </c>
      <c r="J15" s="9" t="s">
        <v>31</v>
      </c>
      <c r="K15" s="9" t="s">
        <v>31</v>
      </c>
      <c r="L15" s="10" t="s">
        <v>62</v>
      </c>
    </row>
    <row r="16" spans="2:12" ht="12" customHeight="1" x14ac:dyDescent="0.15">
      <c r="B16" s="8" t="s">
        <v>63</v>
      </c>
      <c r="C16" s="9" t="s">
        <v>64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74</v>
      </c>
    </row>
    <row r="17" spans="2:12" ht="12" customHeight="1" x14ac:dyDescent="0.15">
      <c r="B17" s="8" t="s">
        <v>67</v>
      </c>
      <c r="C17" s="9" t="s">
        <v>68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101</v>
      </c>
      <c r="C18" s="9" t="s">
        <v>102</v>
      </c>
      <c r="D18" s="9" t="s">
        <v>22</v>
      </c>
      <c r="E18" s="9" t="s">
        <v>22</v>
      </c>
      <c r="F18" s="9" t="s">
        <v>22</v>
      </c>
      <c r="G18" s="9" t="s">
        <v>22</v>
      </c>
      <c r="H18" s="9" t="s">
        <v>22</v>
      </c>
      <c r="I18" s="9" t="s">
        <v>22</v>
      </c>
      <c r="J18" s="9" t="s">
        <v>22</v>
      </c>
      <c r="K18" s="9" t="s">
        <v>22</v>
      </c>
      <c r="L18" s="10" t="s">
        <v>28</v>
      </c>
    </row>
    <row r="19" spans="2:12" ht="12" customHeight="1" x14ac:dyDescent="0.15">
      <c r="B19" s="8" t="s">
        <v>72</v>
      </c>
      <c r="C19" s="9" t="s">
        <v>73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31</v>
      </c>
      <c r="I19" s="9" t="s">
        <v>31</v>
      </c>
      <c r="J19" s="9" t="s">
        <v>23</v>
      </c>
      <c r="K19" s="9" t="s">
        <v>31</v>
      </c>
      <c r="L19" s="10" t="s">
        <v>28</v>
      </c>
    </row>
    <row r="20" spans="2:12" ht="12" customHeight="1" x14ac:dyDescent="0.15">
      <c r="B20" s="8" t="s">
        <v>75</v>
      </c>
      <c r="C20" s="9" t="s">
        <v>104</v>
      </c>
      <c r="D20" s="9" t="s">
        <v>19</v>
      </c>
      <c r="E20" s="9" t="s">
        <v>20</v>
      </c>
      <c r="F20" s="9" t="s">
        <v>34</v>
      </c>
      <c r="G20" s="9" t="s">
        <v>22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24</v>
      </c>
    </row>
    <row r="21" spans="2:12" ht="12" customHeight="1" x14ac:dyDescent="0.15">
      <c r="B21" s="8" t="s">
        <v>77</v>
      </c>
      <c r="C21" s="9" t="s">
        <v>78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48</v>
      </c>
    </row>
    <row r="22" spans="2:12" ht="12" customHeight="1" x14ac:dyDescent="0.15">
      <c r="B22" s="8" t="s">
        <v>79</v>
      </c>
      <c r="C22" s="9" t="s">
        <v>80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24</v>
      </c>
    </row>
    <row r="23" spans="2:12" ht="12" customHeight="1" x14ac:dyDescent="0.15">
      <c r="B23" s="8" t="s">
        <v>81</v>
      </c>
      <c r="C23" s="9" t="s">
        <v>105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24</v>
      </c>
    </row>
    <row r="24" spans="2:12" ht="12" customHeight="1" x14ac:dyDescent="0.15">
      <c r="B24" s="8" t="s">
        <v>83</v>
      </c>
      <c r="C24" s="9" t="s">
        <v>142</v>
      </c>
      <c r="D24" s="9" t="s">
        <v>61</v>
      </c>
      <c r="E24" s="9" t="s">
        <v>20</v>
      </c>
      <c r="F24" s="9" t="s">
        <v>34</v>
      </c>
      <c r="G24" s="9" t="s">
        <v>22</v>
      </c>
      <c r="H24" s="9" t="s">
        <v>23</v>
      </c>
      <c r="I24" s="9" t="s">
        <v>31</v>
      </c>
      <c r="J24" s="9" t="s">
        <v>23</v>
      </c>
      <c r="K24" s="9" t="s">
        <v>23</v>
      </c>
      <c r="L24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91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92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126</v>
      </c>
      <c r="D23" s="9" t="s">
        <v>61</v>
      </c>
      <c r="E23" s="9" t="s">
        <v>99</v>
      </c>
      <c r="F23" s="9" t="s">
        <v>21</v>
      </c>
      <c r="G23" s="9" t="s">
        <v>27</v>
      </c>
      <c r="H23" s="9" t="s">
        <v>23</v>
      </c>
      <c r="I23" s="9" t="s">
        <v>31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70</v>
      </c>
      <c r="C26" s="9" t="s">
        <v>127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128</v>
      </c>
      <c r="D32" s="9" t="s">
        <v>85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47"/>
  </sheetPr>
  <dimension ref="B1:L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86</v>
      </c>
      <c r="D4" s="9" t="s">
        <v>61</v>
      </c>
      <c r="E4" s="9" t="s">
        <v>85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22</v>
      </c>
      <c r="K4" s="9" t="s">
        <v>22</v>
      </c>
      <c r="L4" s="10" t="s">
        <v>24</v>
      </c>
    </row>
    <row r="5" spans="2:12" ht="12" customHeight="1" x14ac:dyDescent="0.15">
      <c r="B5" s="8" t="s">
        <v>25</v>
      </c>
      <c r="C5" s="9" t="s">
        <v>26</v>
      </c>
      <c r="D5" s="9" t="s">
        <v>85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31</v>
      </c>
      <c r="J5" s="9" t="s">
        <v>31</v>
      </c>
      <c r="K5" s="9" t="s">
        <v>31</v>
      </c>
      <c r="L5" s="10" t="s">
        <v>28</v>
      </c>
    </row>
    <row r="6" spans="2:12" ht="12" customHeight="1" x14ac:dyDescent="0.15">
      <c r="B6" s="8" t="s">
        <v>87</v>
      </c>
      <c r="C6" s="9" t="s">
        <v>88</v>
      </c>
      <c r="D6" s="9" t="s">
        <v>19</v>
      </c>
      <c r="E6" s="9" t="s">
        <v>20</v>
      </c>
      <c r="F6" s="9" t="s">
        <v>21</v>
      </c>
      <c r="G6" s="9" t="s">
        <v>34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74</v>
      </c>
    </row>
    <row r="7" spans="2:12" ht="12" customHeight="1" x14ac:dyDescent="0.15">
      <c r="B7" s="8" t="s">
        <v>29</v>
      </c>
      <c r="C7" s="9" t="s">
        <v>30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23</v>
      </c>
      <c r="L7" s="10" t="s">
        <v>24</v>
      </c>
    </row>
    <row r="8" spans="2:12" ht="12" customHeight="1" x14ac:dyDescent="0.15">
      <c r="B8" s="8" t="s">
        <v>89</v>
      </c>
      <c r="C8" s="9" t="s">
        <v>90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31</v>
      </c>
      <c r="I8" s="9" t="s">
        <v>23</v>
      </c>
      <c r="J8" s="9" t="s">
        <v>31</v>
      </c>
      <c r="K8" s="9" t="s">
        <v>31</v>
      </c>
      <c r="L8" s="10" t="s">
        <v>48</v>
      </c>
    </row>
    <row r="9" spans="2:12" ht="12" customHeight="1" x14ac:dyDescent="0.15">
      <c r="B9" s="8" t="s">
        <v>32</v>
      </c>
      <c r="C9" s="9" t="s">
        <v>33</v>
      </c>
      <c r="D9" s="9" t="s">
        <v>19</v>
      </c>
      <c r="E9" s="9" t="s">
        <v>20</v>
      </c>
      <c r="F9" s="9" t="s">
        <v>34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48</v>
      </c>
    </row>
    <row r="10" spans="2:12" ht="12" customHeight="1" x14ac:dyDescent="0.15">
      <c r="B10" s="8" t="s">
        <v>36</v>
      </c>
      <c r="C10" s="9" t="s">
        <v>91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35</v>
      </c>
    </row>
    <row r="11" spans="2:12" ht="12" customHeight="1" x14ac:dyDescent="0.15">
      <c r="B11" s="8" t="s">
        <v>38</v>
      </c>
      <c r="C11" s="9" t="s">
        <v>39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31</v>
      </c>
      <c r="L11" s="10" t="s">
        <v>24</v>
      </c>
    </row>
    <row r="12" spans="2:12" ht="12" customHeight="1" x14ac:dyDescent="0.15">
      <c r="B12" s="8" t="s">
        <v>40</v>
      </c>
      <c r="C12" s="9" t="s">
        <v>41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31</v>
      </c>
      <c r="K12" s="9" t="s">
        <v>31</v>
      </c>
      <c r="L12" s="10" t="s">
        <v>24</v>
      </c>
    </row>
    <row r="13" spans="2:12" ht="12" customHeight="1" x14ac:dyDescent="0.15">
      <c r="B13" s="8" t="s">
        <v>42</v>
      </c>
      <c r="C13" s="9" t="s">
        <v>92</v>
      </c>
      <c r="D13" s="9" t="s">
        <v>61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31</v>
      </c>
      <c r="L13" s="10" t="s">
        <v>35</v>
      </c>
    </row>
    <row r="14" spans="2:12" ht="12" customHeight="1" x14ac:dyDescent="0.15">
      <c r="B14" s="8" t="s">
        <v>44</v>
      </c>
      <c r="C14" s="9" t="s">
        <v>93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31</v>
      </c>
      <c r="J14" s="9" t="s">
        <v>31</v>
      </c>
      <c r="K14" s="9" t="s">
        <v>23</v>
      </c>
      <c r="L14" s="10" t="s">
        <v>35</v>
      </c>
    </row>
    <row r="15" spans="2:12" ht="12" customHeight="1" x14ac:dyDescent="0.15">
      <c r="B15" s="8" t="s">
        <v>46</v>
      </c>
      <c r="C15" s="9" t="s">
        <v>47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22</v>
      </c>
      <c r="L15" s="10" t="s">
        <v>48</v>
      </c>
    </row>
    <row r="16" spans="2:12" ht="12" customHeight="1" x14ac:dyDescent="0.15">
      <c r="B16" s="8" t="s">
        <v>49</v>
      </c>
      <c r="C16" s="9" t="s">
        <v>50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24</v>
      </c>
    </row>
    <row r="17" spans="2:12" ht="12" customHeight="1" x14ac:dyDescent="0.15">
      <c r="B17" s="8" t="s">
        <v>96</v>
      </c>
      <c r="C17" s="9" t="s">
        <v>97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22</v>
      </c>
      <c r="K17" s="9" t="s">
        <v>22</v>
      </c>
      <c r="L17" s="10" t="s">
        <v>24</v>
      </c>
    </row>
    <row r="18" spans="2:12" ht="12" customHeight="1" x14ac:dyDescent="0.15">
      <c r="B18" s="8" t="s">
        <v>51</v>
      </c>
      <c r="C18" s="9" t="s">
        <v>52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48</v>
      </c>
    </row>
    <row r="19" spans="2:12" ht="12" customHeight="1" x14ac:dyDescent="0.15">
      <c r="B19" s="8" t="s">
        <v>53</v>
      </c>
      <c r="C19" s="9" t="s">
        <v>98</v>
      </c>
      <c r="D19" s="9" t="s">
        <v>61</v>
      </c>
      <c r="E19" s="9" t="s">
        <v>99</v>
      </c>
      <c r="F19" s="9" t="s">
        <v>21</v>
      </c>
      <c r="G19" s="9" t="s">
        <v>27</v>
      </c>
      <c r="H19" s="9" t="s">
        <v>23</v>
      </c>
      <c r="I19" s="9" t="s">
        <v>31</v>
      </c>
      <c r="J19" s="9" t="s">
        <v>31</v>
      </c>
      <c r="K19" s="9" t="s">
        <v>31</v>
      </c>
      <c r="L19" s="10" t="s">
        <v>35</v>
      </c>
    </row>
    <row r="20" spans="2:12" ht="12" customHeight="1" x14ac:dyDescent="0.15">
      <c r="B20" s="8" t="s">
        <v>55</v>
      </c>
      <c r="C20" s="9" t="s">
        <v>56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24</v>
      </c>
    </row>
    <row r="21" spans="2:12" ht="12" customHeight="1" x14ac:dyDescent="0.15">
      <c r="B21" s="8" t="s">
        <v>57</v>
      </c>
      <c r="C21" s="9" t="s">
        <v>58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31</v>
      </c>
      <c r="K21" s="9" t="s">
        <v>31</v>
      </c>
      <c r="L21" s="10" t="s">
        <v>48</v>
      </c>
    </row>
    <row r="22" spans="2:12" ht="12" customHeight="1" x14ac:dyDescent="0.15">
      <c r="B22" s="8" t="s">
        <v>59</v>
      </c>
      <c r="C22" s="9" t="s">
        <v>60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31</v>
      </c>
      <c r="I22" s="9" t="s">
        <v>23</v>
      </c>
      <c r="J22" s="9" t="s">
        <v>31</v>
      </c>
      <c r="K22" s="9" t="s">
        <v>31</v>
      </c>
      <c r="L22" s="10" t="s">
        <v>62</v>
      </c>
    </row>
    <row r="23" spans="2:12" ht="12" customHeight="1" x14ac:dyDescent="0.15">
      <c r="B23" s="8" t="s">
        <v>63</v>
      </c>
      <c r="C23" s="9" t="s">
        <v>64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23</v>
      </c>
      <c r="L23" s="10" t="s">
        <v>74</v>
      </c>
    </row>
    <row r="24" spans="2:12" ht="12" customHeight="1" x14ac:dyDescent="0.15">
      <c r="B24" s="8" t="s">
        <v>65</v>
      </c>
      <c r="C24" s="9" t="s">
        <v>66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31</v>
      </c>
      <c r="K24" s="9" t="s">
        <v>23</v>
      </c>
      <c r="L24" s="10" t="s">
        <v>48</v>
      </c>
    </row>
    <row r="25" spans="2:12" ht="12" customHeight="1" x14ac:dyDescent="0.15">
      <c r="B25" s="8" t="s">
        <v>67</v>
      </c>
      <c r="C25" s="9" t="s">
        <v>68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101</v>
      </c>
      <c r="C26" s="9" t="s">
        <v>102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70</v>
      </c>
      <c r="C27" s="9" t="s">
        <v>139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23</v>
      </c>
      <c r="J27" s="9" t="s">
        <v>31</v>
      </c>
      <c r="K27" s="9" t="s">
        <v>31</v>
      </c>
      <c r="L27" s="10" t="s">
        <v>24</v>
      </c>
    </row>
    <row r="28" spans="2:12" ht="12" customHeight="1" x14ac:dyDescent="0.15">
      <c r="B28" s="8" t="s">
        <v>72</v>
      </c>
      <c r="C28" s="9" t="s">
        <v>73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31</v>
      </c>
      <c r="J28" s="9" t="s">
        <v>23</v>
      </c>
      <c r="K28" s="9" t="s">
        <v>31</v>
      </c>
      <c r="L28" s="10" t="s">
        <v>74</v>
      </c>
    </row>
    <row r="29" spans="2:12" ht="12" customHeight="1" x14ac:dyDescent="0.15">
      <c r="B29" s="8" t="s">
        <v>75</v>
      </c>
      <c r="C29" s="9" t="s">
        <v>104</v>
      </c>
      <c r="D29" s="9" t="s">
        <v>19</v>
      </c>
      <c r="E29" s="9" t="s">
        <v>20</v>
      </c>
      <c r="F29" s="9" t="s">
        <v>34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23</v>
      </c>
      <c r="L29" s="10" t="s">
        <v>24</v>
      </c>
    </row>
    <row r="30" spans="2:12" ht="12" customHeight="1" x14ac:dyDescent="0.15">
      <c r="B30" s="8" t="s">
        <v>77</v>
      </c>
      <c r="C30" s="9" t="s">
        <v>78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48</v>
      </c>
    </row>
    <row r="31" spans="2:12" ht="12" customHeight="1" x14ac:dyDescent="0.15">
      <c r="B31" s="8" t="s">
        <v>79</v>
      </c>
      <c r="C31" s="9" t="s">
        <v>80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31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81</v>
      </c>
      <c r="C32" s="9" t="s">
        <v>105</v>
      </c>
      <c r="D32" s="9" t="s">
        <v>19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23</v>
      </c>
      <c r="J32" s="9" t="s">
        <v>31</v>
      </c>
      <c r="K32" s="9" t="s">
        <v>31</v>
      </c>
      <c r="L32" s="10" t="s">
        <v>24</v>
      </c>
    </row>
    <row r="33" spans="2:12" ht="12" customHeight="1" x14ac:dyDescent="0.15">
      <c r="B33" s="8" t="s">
        <v>83</v>
      </c>
      <c r="C33" s="9" t="s">
        <v>140</v>
      </c>
      <c r="D33" s="9" t="s">
        <v>85</v>
      </c>
      <c r="E33" s="9" t="s">
        <v>20</v>
      </c>
      <c r="F33" s="9" t="s">
        <v>21</v>
      </c>
      <c r="G33" s="9" t="s">
        <v>27</v>
      </c>
      <c r="H33" s="9" t="s">
        <v>23</v>
      </c>
      <c r="I33" s="9" t="s">
        <v>31</v>
      </c>
      <c r="J33" s="9" t="s">
        <v>23</v>
      </c>
      <c r="K33" s="9" t="s">
        <v>23</v>
      </c>
      <c r="L33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62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23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137</v>
      </c>
      <c r="D26" s="9" t="s">
        <v>61</v>
      </c>
      <c r="E26" s="9" t="s">
        <v>20</v>
      </c>
      <c r="F26" s="9" t="s">
        <v>34</v>
      </c>
      <c r="G26" s="9" t="s">
        <v>22</v>
      </c>
      <c r="H26" s="9" t="s">
        <v>23</v>
      </c>
      <c r="I26" s="9" t="s">
        <v>23</v>
      </c>
      <c r="J26" s="9" t="s">
        <v>23</v>
      </c>
      <c r="K26" s="9" t="s">
        <v>23</v>
      </c>
      <c r="L26" s="10" t="s">
        <v>69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138</v>
      </c>
      <c r="D32" s="9" t="s">
        <v>85</v>
      </c>
      <c r="E32" s="9" t="s">
        <v>20</v>
      </c>
      <c r="F32" s="9" t="s">
        <v>34</v>
      </c>
      <c r="G32" s="9" t="s">
        <v>22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607B-19F4-431F-B1A7-81B99ECA6861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28" customWidth="1"/>
    <col min="13" max="16384" width="9.140625" style="11"/>
  </cols>
  <sheetData>
    <row r="1" spans="2:12" s="5" customFormat="1" ht="15" customHeight="1" x14ac:dyDescent="0.25">
      <c r="B1" s="20" t="s">
        <v>5</v>
      </c>
      <c r="C1" s="20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2" t="s">
        <v>11</v>
      </c>
      <c r="I1" s="22"/>
      <c r="J1" s="22"/>
      <c r="K1" s="22"/>
      <c r="L1" s="20" t="s">
        <v>12</v>
      </c>
    </row>
    <row r="2" spans="2:12" s="7" customFormat="1" ht="142.5" customHeight="1" x14ac:dyDescent="0.25">
      <c r="B2" s="23"/>
      <c r="C2" s="23"/>
      <c r="D2" s="24"/>
      <c r="E2" s="25"/>
      <c r="F2" s="25"/>
      <c r="G2" s="25"/>
      <c r="H2" s="26" t="s">
        <v>13</v>
      </c>
      <c r="I2" s="26" t="s">
        <v>14</v>
      </c>
      <c r="J2" s="26" t="s">
        <v>15</v>
      </c>
      <c r="K2" s="26" t="s">
        <v>16</v>
      </c>
      <c r="L2" s="23"/>
    </row>
    <row r="3" spans="2:12" ht="12" customHeight="1" x14ac:dyDescent="0.15">
      <c r="B3" s="8" t="str">
        <f>IF(ISBLANK([3]DDataSource!A2),"",[3]DDataSource!A2)</f>
        <v>Belgium</v>
      </c>
      <c r="C3" s="9" t="str">
        <f>IF(ISBLANK([3]DDataSource!B2),"",[3]DDataSource!B2)</f>
        <v>BE-LABNET</v>
      </c>
      <c r="D3" s="9" t="str">
        <f>IF(ISBLANK([3]DDataSource!C2),"",[3]DDataSource!C2)</f>
        <v>V</v>
      </c>
      <c r="E3" s="9" t="str">
        <f>IF(ISBLANK([3]DDataSource!D2),"",[3]DDataSource!D2)</f>
        <v>Se</v>
      </c>
      <c r="F3" s="9" t="str">
        <f>IF(ISBLANK([3]DDataSource!E2),"",[3]DDataSource!E2)</f>
        <v>A</v>
      </c>
      <c r="G3" s="9" t="str">
        <f>IF(ISBLANK([3]DDataSource!F2),"",[3]DDataSource!F2)</f>
        <v>A</v>
      </c>
      <c r="H3" s="9" t="str">
        <f>IF(ISBLANK([3]DDataSource!G2),"",[3]DDataSource!G2)</f>
        <v>Y</v>
      </c>
      <c r="I3" s="9" t="str">
        <f>IF(ISBLANK([3]DDataSource!H2),"",[3]DDataSource!H2)</f>
        <v>N</v>
      </c>
      <c r="J3" s="9" t="str">
        <f>IF(ISBLANK([3]DDataSource!I2),"",[3]DDataSource!I2)</f>
        <v>.</v>
      </c>
      <c r="K3" s="9" t="str">
        <f>IF(ISBLANK([3]DDataSource!J2),"",[3]DDataSource!J2)</f>
        <v>.</v>
      </c>
      <c r="L3" s="27" t="str">
        <f>IF(ISBLANK([3]DDataSource!K2),"",[3]DDataSource!K2)</f>
        <v>Not specified/unknown</v>
      </c>
    </row>
    <row r="4" spans="2:12" ht="12" customHeight="1" x14ac:dyDescent="0.15">
      <c r="B4" s="8" t="str">
        <f>IF(ISBLANK([3]DDataSource!A3),"",[3]DDataSource!A3)</f>
        <v>Bulgaria</v>
      </c>
      <c r="C4" s="9" t="str">
        <f>IF(ISBLANK([3]DDataSource!B3),"",[3]DDataSource!B3)</f>
        <v>BG-STI</v>
      </c>
      <c r="D4" s="9" t="str">
        <f>IF(ISBLANK([3]DDataSource!C3),"",[3]DDataSource!C3)</f>
        <v>Cp</v>
      </c>
      <c r="E4" s="9" t="str">
        <f>IF(ISBLANK([3]DDataSource!D3),"",[3]DDataSource!D3)</f>
        <v>Co</v>
      </c>
      <c r="F4" s="9" t="str">
        <f>IF(ISBLANK([3]DDataSource!E3),"",[3]DDataSource!E3)</f>
        <v>P</v>
      </c>
      <c r="G4" s="9" t="str">
        <f>IF(ISBLANK([3]DDataSource!F3),"",[3]DDataSource!F3)</f>
        <v>A</v>
      </c>
      <c r="H4" s="9" t="str">
        <f>IF(ISBLANK([3]DDataSource!G3),"",[3]DDataSource!G3)</f>
        <v>.</v>
      </c>
      <c r="I4" s="9" t="str">
        <f>IF(ISBLANK([3]DDataSource!H3),"",[3]DDataSource!H3)</f>
        <v>.</v>
      </c>
      <c r="J4" s="9" t="str">
        <f>IF(ISBLANK([3]DDataSource!I3),"",[3]DDataSource!I3)</f>
        <v>Y</v>
      </c>
      <c r="K4" s="9" t="str">
        <f>IF(ISBLANK([3]DDataSource!J3),"",[3]DDataSource!J3)</f>
        <v>Y</v>
      </c>
      <c r="L4" s="27" t="str">
        <f>IF(ISBLANK([3]DDataSource!K3),"",[3]DDataSource!K3)</f>
        <v>EU-2002</v>
      </c>
    </row>
    <row r="5" spans="2:12" ht="12" customHeight="1" x14ac:dyDescent="0.15">
      <c r="B5" s="8" t="str">
        <f>IF(ISBLANK([3]DDataSource!A4),"",[3]DDataSource!A4)</f>
        <v>Croatia</v>
      </c>
      <c r="C5" s="9" t="str">
        <f>IF(ISBLANK([3]DDataSource!B4),"",[3]DDataSource!B4)</f>
        <v>HR-CNIPH</v>
      </c>
      <c r="D5" s="9" t="str">
        <f>IF(ISBLANK([3]DDataSource!C4),"",[3]DDataSource!C4)</f>
        <v>Cp</v>
      </c>
      <c r="E5" s="9" t="str">
        <f>IF(ISBLANK([3]DDataSource!D4),"",[3]DDataSource!D4)</f>
        <v>Co</v>
      </c>
      <c r="F5" s="9" t="str">
        <f>IF(ISBLANK([3]DDataSource!E4),"",[3]DDataSource!E4)</f>
        <v>P</v>
      </c>
      <c r="G5" s="9" t="str">
        <f>IF(ISBLANK([3]DDataSource!F4),"",[3]DDataSource!F4)</f>
        <v>A</v>
      </c>
      <c r="H5" s="9" t="str">
        <f>IF(ISBLANK([3]DDataSource!G4),"",[3]DDataSource!G4)</f>
        <v>Y</v>
      </c>
      <c r="I5" s="9" t="str">
        <f>IF(ISBLANK([3]DDataSource!H4),"",[3]DDataSource!H4)</f>
        <v>Y</v>
      </c>
      <c r="J5" s="9" t="str">
        <f>IF(ISBLANK([3]DDataSource!I4),"",[3]DDataSource!I4)</f>
        <v>Y</v>
      </c>
      <c r="K5" s="9" t="str">
        <f>IF(ISBLANK([3]DDataSource!J4),"",[3]DDataSource!J4)</f>
        <v>Y</v>
      </c>
      <c r="L5" s="27" t="str">
        <f>IF(ISBLANK([3]DDataSource!K4),"",[3]DDataSource!K4)</f>
        <v>EU-2012</v>
      </c>
    </row>
    <row r="6" spans="2:12" ht="12" customHeight="1" x14ac:dyDescent="0.15">
      <c r="B6" s="8" t="str">
        <f>IF(ISBLANK([3]DDataSource!A5),"",[3]DDataSource!A5)</f>
        <v>Cyprus</v>
      </c>
      <c r="C6" s="9" t="str">
        <f>IF(ISBLANK([3]DDataSource!B5),"",[3]DDataSource!B5)</f>
        <v>CY-NOTIFIED_DISEASES</v>
      </c>
      <c r="D6" s="9" t="str">
        <f>IF(ISBLANK([3]DDataSource!C5),"",[3]DDataSource!C5)</f>
        <v>Cp</v>
      </c>
      <c r="E6" s="9" t="str">
        <f>IF(ISBLANK([3]DDataSource!D5),"",[3]DDataSource!D5)</f>
        <v>Co</v>
      </c>
      <c r="F6" s="9" t="str">
        <f>IF(ISBLANK([3]DDataSource!E5),"",[3]DDataSource!E5)</f>
        <v>P</v>
      </c>
      <c r="G6" s="9" t="str">
        <f>IF(ISBLANK([3]DDataSource!F5),"",[3]DDataSource!F5)</f>
        <v>C</v>
      </c>
      <c r="H6" s="9" t="str">
        <f>IF(ISBLANK([3]DDataSource!G5),"",[3]DDataSource!G5)</f>
        <v>N</v>
      </c>
      <c r="I6" s="9" t="str">
        <f>IF(ISBLANK([3]DDataSource!H5),"",[3]DDataSource!H5)</f>
        <v>Y</v>
      </c>
      <c r="J6" s="9" t="str">
        <f>IF(ISBLANK([3]DDataSource!I5),"",[3]DDataSource!I5)</f>
        <v>N</v>
      </c>
      <c r="K6" s="9" t="str">
        <f>IF(ISBLANK([3]DDataSource!J5),"",[3]DDataSource!J5)</f>
        <v>N</v>
      </c>
      <c r="L6" s="27" t="str">
        <f>IF(ISBLANK([3]DDataSource!K5),"",[3]DDataSource!K5)</f>
        <v>EU-2008</v>
      </c>
    </row>
    <row r="7" spans="2:12" ht="12" customHeight="1" x14ac:dyDescent="0.15">
      <c r="B7" s="8" t="str">
        <f>IF(ISBLANK([3]DDataSource!A6),"",[3]DDataSource!A6)</f>
        <v>Czechia</v>
      </c>
      <c r="C7" s="9" t="str">
        <f>IF(ISBLANK([3]DDataSource!B6),"",[3]DDataSource!B6)</f>
        <v>CZ-STD</v>
      </c>
      <c r="D7" s="9" t="str">
        <f>IF(ISBLANK([3]DDataSource!C6),"",[3]DDataSource!C6)</f>
        <v>Cp</v>
      </c>
      <c r="E7" s="9" t="str">
        <f>IF(ISBLANK([3]DDataSource!D6),"",[3]DDataSource!D6)</f>
        <v>Co</v>
      </c>
      <c r="F7" s="9" t="str">
        <f>IF(ISBLANK([3]DDataSource!E6),"",[3]DDataSource!E6)</f>
        <v>A</v>
      </c>
      <c r="G7" s="9" t="str">
        <f>IF(ISBLANK([3]DDataSource!F6),"",[3]DDataSource!F6)</f>
        <v>C</v>
      </c>
      <c r="H7" s="9" t="str">
        <f>IF(ISBLANK([3]DDataSource!G6),"",[3]DDataSource!G6)</f>
        <v>N</v>
      </c>
      <c r="I7" s="9" t="str">
        <f>IF(ISBLANK([3]DDataSource!H6),"",[3]DDataSource!H6)</f>
        <v>Y</v>
      </c>
      <c r="J7" s="9" t="str">
        <f>IF(ISBLANK([3]DDataSource!I6),"",[3]DDataSource!I6)</f>
        <v>Y</v>
      </c>
      <c r="K7" s="9" t="str">
        <f>IF(ISBLANK([3]DDataSource!J6),"",[3]DDataSource!J6)</f>
        <v>N</v>
      </c>
      <c r="L7" s="27" t="str">
        <f>IF(ISBLANK([3]DDataSource!K6),"",[3]DDataSource!K6)</f>
        <v>EU-2008</v>
      </c>
    </row>
    <row r="8" spans="2:12" ht="12" customHeight="1" x14ac:dyDescent="0.15">
      <c r="B8" s="8" t="str">
        <f>IF(ISBLANK([3]DDataSource!A7),"",[3]DDataSource!A7)</f>
        <v>Denmark</v>
      </c>
      <c r="C8" s="9" t="str">
        <f>IF(ISBLANK([3]DDataSource!B7),"",[3]DDataSource!B7)</f>
        <v>DK-STI_CLINICAL</v>
      </c>
      <c r="D8" s="9" t="str">
        <f>IF(ISBLANK([3]DDataSource!C7),"",[3]DDataSource!C7)</f>
        <v>Cp</v>
      </c>
      <c r="E8" s="9" t="str">
        <f>IF(ISBLANK([3]DDataSource!D7),"",[3]DDataSource!D7)</f>
        <v>Co</v>
      </c>
      <c r="F8" s="9" t="str">
        <f>IF(ISBLANK([3]DDataSource!E7),"",[3]DDataSource!E7)</f>
        <v>P</v>
      </c>
      <c r="G8" s="9" t="str">
        <f>IF(ISBLANK([3]DDataSource!F7),"",[3]DDataSource!F7)</f>
        <v>C</v>
      </c>
      <c r="H8" s="9" t="str">
        <f>IF(ISBLANK([3]DDataSource!G7),"",[3]DDataSource!G7)</f>
        <v>N</v>
      </c>
      <c r="I8" s="9" t="str">
        <f>IF(ISBLANK([3]DDataSource!H7),"",[3]DDataSource!H7)</f>
        <v>Y</v>
      </c>
      <c r="J8" s="9" t="str">
        <f>IF(ISBLANK([3]DDataSource!I7),"",[3]DDataSource!I7)</f>
        <v>Y</v>
      </c>
      <c r="K8" s="9" t="str">
        <f>IF(ISBLANK([3]DDataSource!J7),"",[3]DDataSource!J7)</f>
        <v>N</v>
      </c>
      <c r="L8" s="27" t="str">
        <f>IF(ISBLANK([3]DDataSource!K7),"",[3]DDataSource!K7)</f>
        <v>Other</v>
      </c>
    </row>
    <row r="9" spans="2:12" ht="12" customHeight="1" x14ac:dyDescent="0.15">
      <c r="B9" s="8" t="str">
        <f>IF(ISBLANK([3]DDataSource!A8),"",[3]DDataSource!A8)</f>
        <v>Estonia</v>
      </c>
      <c r="C9" s="9" t="str">
        <f>IF(ISBLANK([3]DDataSource!B8),"",[3]DDataSource!B8)</f>
        <v>EE-NAKIS</v>
      </c>
      <c r="D9" s="9" t="str">
        <f>IF(ISBLANK([3]DDataSource!C8),"",[3]DDataSource!C8)</f>
        <v>Cp</v>
      </c>
      <c r="E9" s="9" t="str">
        <f>IF(ISBLANK([3]DDataSource!D8),"",[3]DDataSource!D8)</f>
        <v>Co</v>
      </c>
      <c r="F9" s="9" t="str">
        <f>IF(ISBLANK([3]DDataSource!E8),"",[3]DDataSource!E8)</f>
        <v>P</v>
      </c>
      <c r="G9" s="9" t="str">
        <f>IF(ISBLANK([3]DDataSource!F8),"",[3]DDataSource!F8)</f>
        <v>C</v>
      </c>
      <c r="H9" s="9" t="str">
        <f>IF(ISBLANK([3]DDataSource!G8),"",[3]DDataSource!G8)</f>
        <v>Y</v>
      </c>
      <c r="I9" s="9" t="str">
        <f>IF(ISBLANK([3]DDataSource!H8),"",[3]DDataSource!H8)</f>
        <v>Y</v>
      </c>
      <c r="J9" s="9" t="str">
        <f>IF(ISBLANK([3]DDataSource!I8),"",[3]DDataSource!I8)</f>
        <v>Y</v>
      </c>
      <c r="K9" s="9" t="str">
        <f>IF(ISBLANK([3]DDataSource!J8),"",[3]DDataSource!J8)</f>
        <v>N</v>
      </c>
      <c r="L9" s="27" t="str">
        <f>IF(ISBLANK([3]DDataSource!K8),"",[3]DDataSource!K8)</f>
        <v>EU-2012</v>
      </c>
    </row>
    <row r="10" spans="2:12" ht="12" customHeight="1" x14ac:dyDescent="0.15">
      <c r="B10" s="8" t="str">
        <f>IF(ISBLANK([3]DDataSource!A9),"",[3]DDataSource!A9)</f>
        <v>Finland</v>
      </c>
      <c r="C10" s="9" t="str">
        <f>IF(ISBLANK([3]DDataSource!B9),"",[3]DDataSource!B9)</f>
        <v>FI-NIDR</v>
      </c>
      <c r="D10" s="9" t="str">
        <f>IF(ISBLANK([3]DDataSource!C9),"",[3]DDataSource!C9)</f>
        <v>Cp</v>
      </c>
      <c r="E10" s="9" t="str">
        <f>IF(ISBLANK([3]DDataSource!D9),"",[3]DDataSource!D9)</f>
        <v>Co</v>
      </c>
      <c r="F10" s="9" t="str">
        <f>IF(ISBLANK([3]DDataSource!E9),"",[3]DDataSource!E9)</f>
        <v>P</v>
      </c>
      <c r="G10" s="9" t="str">
        <f>IF(ISBLANK([3]DDataSource!F9),"",[3]DDataSource!F9)</f>
        <v>C</v>
      </c>
      <c r="H10" s="9" t="str">
        <f>IF(ISBLANK([3]DDataSource!G9),"",[3]DDataSource!G9)</f>
        <v>Y</v>
      </c>
      <c r="I10" s="9" t="str">
        <f>IF(ISBLANK([3]DDataSource!H9),"",[3]DDataSource!H9)</f>
        <v>Y</v>
      </c>
      <c r="J10" s="9" t="str">
        <f>IF(ISBLANK([3]DDataSource!I9),"",[3]DDataSource!I9)</f>
        <v>N</v>
      </c>
      <c r="K10" s="9" t="str">
        <f>IF(ISBLANK([3]DDataSource!J9),"",[3]DDataSource!J9)</f>
        <v>N</v>
      </c>
      <c r="L10" s="27" t="str">
        <f>IF(ISBLANK([3]DDataSource!K9),"",[3]DDataSource!K9)</f>
        <v>EU-2012</v>
      </c>
    </row>
    <row r="11" spans="2:12" ht="12" customHeight="1" x14ac:dyDescent="0.15">
      <c r="B11" s="8" t="str">
        <f>IF(ISBLANK([3]DDataSource!A10),"",[3]DDataSource!A10)</f>
        <v>France</v>
      </c>
      <c r="C11" s="9" t="str">
        <f>IF(ISBLANK([3]DDataSource!B10),"",[3]DDataSource!B10)</f>
        <v>FR-STI</v>
      </c>
      <c r="D11" s="9" t="str">
        <f>IF(ISBLANK([3]DDataSource!C10),"",[3]DDataSource!C10)</f>
        <v>V</v>
      </c>
      <c r="E11" s="9" t="str">
        <f>IF(ISBLANK([3]DDataSource!D10),"",[3]DDataSource!D10)</f>
        <v>Se</v>
      </c>
      <c r="F11" s="9" t="str">
        <f>IF(ISBLANK([3]DDataSource!E10),"",[3]DDataSource!E10)</f>
        <v>A</v>
      </c>
      <c r="G11" s="9" t="str">
        <f>IF(ISBLANK([3]DDataSource!F10),"",[3]DDataSource!F10)</f>
        <v>C</v>
      </c>
      <c r="H11" s="9" t="str">
        <f>IF(ISBLANK([3]DDataSource!G10),"",[3]DDataSource!G10)</f>
        <v>Y</v>
      </c>
      <c r="I11" s="9" t="str">
        <f>IF(ISBLANK([3]DDataSource!H10),"",[3]DDataSource!H10)</f>
        <v>Y</v>
      </c>
      <c r="J11" s="9" t="str">
        <f>IF(ISBLANK([3]DDataSource!I10),"",[3]DDataSource!I10)</f>
        <v>Y</v>
      </c>
      <c r="K11" s="9" t="str">
        <f>IF(ISBLANK([3]DDataSource!J10),"",[3]DDataSource!J10)</f>
        <v>Y</v>
      </c>
      <c r="L11" s="27" t="str">
        <f>IF(ISBLANK([3]DDataSource!K10),"",[3]DDataSource!K10)</f>
        <v>Not specified/unknown</v>
      </c>
    </row>
    <row r="12" spans="2:12" ht="12" customHeight="1" x14ac:dyDescent="0.15">
      <c r="B12" s="8" t="str">
        <f>IF(ISBLANK([3]DDataSource!A11),"",[3]DDataSource!A11)</f>
        <v>Germany</v>
      </c>
      <c r="C12" s="9" t="str">
        <f>IF(ISBLANK([3]DDataSource!B11),"",[3]DDataSource!B11)</f>
        <v>DE-SURVNET@RKI-7.3</v>
      </c>
      <c r="D12" s="9" t="str">
        <f>IF(ISBLANK([3]DDataSource!C11),"",[3]DDataSource!C11)</f>
        <v>Cp</v>
      </c>
      <c r="E12" s="9" t="str">
        <f>IF(ISBLANK([3]DDataSource!D11),"",[3]DDataSource!D11)</f>
        <v>Co</v>
      </c>
      <c r="F12" s="9" t="str">
        <f>IF(ISBLANK([3]DDataSource!E11),"",[3]DDataSource!E11)</f>
        <v>P</v>
      </c>
      <c r="G12" s="9" t="str">
        <f>IF(ISBLANK([3]DDataSource!F11),"",[3]DDataSource!F11)</f>
        <v>C</v>
      </c>
      <c r="H12" s="9" t="str">
        <f>IF(ISBLANK([3]DDataSource!G11),"",[3]DDataSource!G11)</f>
        <v>Y</v>
      </c>
      <c r="I12" s="9" t="str">
        <f>IF(ISBLANK([3]DDataSource!H11),"",[3]DDataSource!H11)</f>
        <v>N</v>
      </c>
      <c r="J12" s="9" t="str">
        <f>IF(ISBLANK([3]DDataSource!I11),"",[3]DDataSource!I11)</f>
        <v>N</v>
      </c>
      <c r="K12" s="9" t="str">
        <f>IF(ISBLANK([3]DDataSource!J11),"",[3]DDataSource!J11)</f>
        <v>N</v>
      </c>
      <c r="L12" s="27" t="str">
        <f>IF(ISBLANK([3]DDataSource!K11),"",[3]DDataSource!K11)</f>
        <v>Other</v>
      </c>
    </row>
    <row r="13" spans="2:12" ht="12" customHeight="1" x14ac:dyDescent="0.15">
      <c r="B13" s="8" t="str">
        <f>IF(ISBLANK([3]DDataSource!A12),"",[3]DDataSource!A12)</f>
        <v>Greece</v>
      </c>
      <c r="C13" s="9" t="str">
        <f>IF(ISBLANK([3]DDataSource!B12),"",[3]DDataSource!B12)</f>
        <v>EL-STIs-Notifiable Diseases</v>
      </c>
      <c r="D13" s="9" t="str">
        <f>IF(ISBLANK([3]DDataSource!C12),"",[3]DDataSource!C12)</f>
        <v>Cp</v>
      </c>
      <c r="E13" s="9" t="str">
        <f>IF(ISBLANK([3]DDataSource!D12),"",[3]DDataSource!D12)</f>
        <v>Co</v>
      </c>
      <c r="F13" s="9" t="str">
        <f>IF(ISBLANK([3]DDataSource!E12),"",[3]DDataSource!E12)</f>
        <v>A</v>
      </c>
      <c r="G13" s="9" t="str">
        <f>IF(ISBLANK([3]DDataSource!F12),"",[3]DDataSource!F12)</f>
        <v>C</v>
      </c>
      <c r="H13" s="9" t="str">
        <f>IF(ISBLANK([3]DDataSource!G12),"",[3]DDataSource!G12)</f>
        <v>Y</v>
      </c>
      <c r="I13" s="9" t="str">
        <f>IF(ISBLANK([3]DDataSource!H12),"",[3]DDataSource!H12)</f>
        <v>Y</v>
      </c>
      <c r="J13" s="9" t="str">
        <f>IF(ISBLANK([3]DDataSource!I12),"",[3]DDataSource!I12)</f>
        <v>Y</v>
      </c>
      <c r="K13" s="9" t="str">
        <f>IF(ISBLANK([3]DDataSource!J12),"",[3]DDataSource!J12)</f>
        <v>N</v>
      </c>
      <c r="L13" s="27" t="str">
        <f>IF(ISBLANK([3]DDataSource!K12),"",[3]DDataSource!K12)</f>
        <v>EU-2012</v>
      </c>
    </row>
    <row r="14" spans="2:12" ht="12" customHeight="1" x14ac:dyDescent="0.15">
      <c r="B14" s="8" t="str">
        <f>IF(ISBLANK([3]DDataSource!A13),"",[3]DDataSource!A13)</f>
        <v>Hungary</v>
      </c>
      <c r="C14" s="9" t="str">
        <f>IF(ISBLANK([3]DDataSource!B13),"",[3]DDataSource!B13)</f>
        <v>HU-STD SURVEILLANCE</v>
      </c>
      <c r="D14" s="9" t="str">
        <f>IF(ISBLANK([3]DDataSource!C13),"",[3]DDataSource!C13)</f>
        <v>Cp</v>
      </c>
      <c r="E14" s="9" t="str">
        <f>IF(ISBLANK([3]DDataSource!D13),"",[3]DDataSource!D13)</f>
        <v>Co</v>
      </c>
      <c r="F14" s="9" t="str">
        <f>IF(ISBLANK([3]DDataSource!E13),"",[3]DDataSource!E13)</f>
        <v>P</v>
      </c>
      <c r="G14" s="9" t="str">
        <f>IF(ISBLANK([3]DDataSource!F13),"",[3]DDataSource!F13)</f>
        <v>C</v>
      </c>
      <c r="H14" s="9" t="str">
        <f>IF(ISBLANK([3]DDataSource!G13),"",[3]DDataSource!G13)</f>
        <v>N</v>
      </c>
      <c r="I14" s="9" t="str">
        <f>IF(ISBLANK([3]DDataSource!H13),"",[3]DDataSource!H13)</f>
        <v>Y</v>
      </c>
      <c r="J14" s="9" t="str">
        <f>IF(ISBLANK([3]DDataSource!I13),"",[3]DDataSource!I13)</f>
        <v>N</v>
      </c>
      <c r="K14" s="9" t="str">
        <f>IF(ISBLANK([3]DDataSource!J13),"",[3]DDataSource!J13)</f>
        <v>N</v>
      </c>
      <c r="L14" s="27" t="str">
        <f>IF(ISBLANK([3]DDataSource!K13),"",[3]DDataSource!K13)</f>
        <v>EU-2008</v>
      </c>
    </row>
    <row r="15" spans="2:12" ht="12" customHeight="1" x14ac:dyDescent="0.15">
      <c r="B15" s="8" t="str">
        <f>IF(ISBLANK([3]DDataSource!A14),"",[3]DDataSource!A14)</f>
        <v>Iceland</v>
      </c>
      <c r="C15" s="9" t="str">
        <f>IF(ISBLANK([3]DDataSource!B14),"",[3]DDataSource!B14)</f>
        <v>IS-SUBJECT_TO_REGISTRATION</v>
      </c>
      <c r="D15" s="9" t="str">
        <f>IF(ISBLANK([3]DDataSource!C14),"",[3]DDataSource!C14)</f>
        <v>Cp</v>
      </c>
      <c r="E15" s="9" t="str">
        <f>IF(ISBLANK([3]DDataSource!D14),"",[3]DDataSource!D14)</f>
        <v>Co</v>
      </c>
      <c r="F15" s="9" t="str">
        <f>IF(ISBLANK([3]DDataSource!E14),"",[3]DDataSource!E14)</f>
        <v>P</v>
      </c>
      <c r="G15" s="9" t="str">
        <f>IF(ISBLANK([3]DDataSource!F14),"",[3]DDataSource!F14)</f>
        <v>C</v>
      </c>
      <c r="H15" s="9" t="str">
        <f>IF(ISBLANK([3]DDataSource!G14),"",[3]DDataSource!G14)</f>
        <v>Y</v>
      </c>
      <c r="I15" s="9" t="str">
        <f>IF(ISBLANK([3]DDataSource!H14),"",[3]DDataSource!H14)</f>
        <v>Y</v>
      </c>
      <c r="J15" s="9" t="str">
        <f>IF(ISBLANK([3]DDataSource!I14),"",[3]DDataSource!I14)</f>
        <v>.</v>
      </c>
      <c r="K15" s="9" t="str">
        <f>IF(ISBLANK([3]DDataSource!J14),"",[3]DDataSource!J14)</f>
        <v>.</v>
      </c>
      <c r="L15" s="27" t="str">
        <f>IF(ISBLANK([3]DDataSource!K14),"",[3]DDataSource!K14)</f>
        <v>EU-2012</v>
      </c>
    </row>
    <row r="16" spans="2:12" ht="12" customHeight="1" x14ac:dyDescent="0.15">
      <c r="B16" s="8" t="str">
        <f>IF(ISBLANK([3]DDataSource!A15),"",[3]DDataSource!A15)</f>
        <v>Ireland</v>
      </c>
      <c r="C16" s="9" t="str">
        <f>IF(ISBLANK([3]DDataSource!B15),"",[3]DDataSource!B15)</f>
        <v>IE-CIDR</v>
      </c>
      <c r="D16" s="9" t="str">
        <f>IF(ISBLANK([3]DDataSource!C15),"",[3]DDataSource!C15)</f>
        <v>Cp</v>
      </c>
      <c r="E16" s="9" t="str">
        <f>IF(ISBLANK([3]DDataSource!D15),"",[3]DDataSource!D15)</f>
        <v>Co</v>
      </c>
      <c r="F16" s="9" t="str">
        <f>IF(ISBLANK([3]DDataSource!E15),"",[3]DDataSource!E15)</f>
        <v>P</v>
      </c>
      <c r="G16" s="9" t="str">
        <f>IF(ISBLANK([3]DDataSource!F15),"",[3]DDataSource!F15)</f>
        <v>C</v>
      </c>
      <c r="H16" s="9" t="str">
        <f>IF(ISBLANK([3]DDataSource!G15),"",[3]DDataSource!G15)</f>
        <v>Y</v>
      </c>
      <c r="I16" s="9" t="str">
        <f>IF(ISBLANK([3]DDataSource!H15),"",[3]DDataSource!H15)</f>
        <v>Y</v>
      </c>
      <c r="J16" s="9" t="str">
        <f>IF(ISBLANK([3]DDataSource!I15),"",[3]DDataSource!I15)</f>
        <v>Y</v>
      </c>
      <c r="K16" s="9" t="str">
        <f>IF(ISBLANK([3]DDataSource!J15),"",[3]DDataSource!J15)</f>
        <v>N</v>
      </c>
      <c r="L16" s="27" t="str">
        <f>IF(ISBLANK([3]DDataSource!K15),"",[3]DDataSource!K15)</f>
        <v>EU-2008</v>
      </c>
    </row>
    <row r="17" spans="2:12" ht="12" customHeight="1" x14ac:dyDescent="0.15">
      <c r="B17" s="8" t="str">
        <f>IF(ISBLANK([3]DDataSource!A16),"",[3]DDataSource!A16)</f>
        <v>Italy</v>
      </c>
      <c r="C17" s="9" t="str">
        <f>IF(ISBLANK([3]DDataSource!B16),"",[3]DDataSource!B16)</f>
        <v>IT-NRS</v>
      </c>
      <c r="D17" s="9" t="str">
        <f>IF(ISBLANK([3]DDataSource!C16),"",[3]DDataSource!C16)</f>
        <v>Cp</v>
      </c>
      <c r="E17" s="9" t="str">
        <f>IF(ISBLANK([3]DDataSource!D16),"",[3]DDataSource!D16)</f>
        <v>Co</v>
      </c>
      <c r="F17" s="9" t="str">
        <f>IF(ISBLANK([3]DDataSource!E16),"",[3]DDataSource!E16)</f>
        <v>P</v>
      </c>
      <c r="G17" s="9" t="str">
        <f>IF(ISBLANK([3]DDataSource!F16),"",[3]DDataSource!F16)</f>
        <v>C</v>
      </c>
      <c r="H17" s="9" t="str">
        <f>IF(ISBLANK([3]DDataSource!G16),"",[3]DDataSource!G16)</f>
        <v>N</v>
      </c>
      <c r="I17" s="9" t="str">
        <f>IF(ISBLANK([3]DDataSource!H16),"",[3]DDataSource!H16)</f>
        <v>Y</v>
      </c>
      <c r="J17" s="9" t="str">
        <f>IF(ISBLANK([3]DDataSource!I16),"",[3]DDataSource!I16)</f>
        <v>Y</v>
      </c>
      <c r="K17" s="9" t="str">
        <f>IF(ISBLANK([3]DDataSource!J16),"",[3]DDataSource!J16)</f>
        <v>N</v>
      </c>
      <c r="L17" s="27" t="str">
        <f>IF(ISBLANK([3]DDataSource!K16),"",[3]DDataSource!K16)</f>
        <v>Other</v>
      </c>
    </row>
    <row r="18" spans="2:12" ht="12" customHeight="1" x14ac:dyDescent="0.15">
      <c r="B18" s="8" t="str">
        <f>IF(ISBLANK([3]DDataSource!A17),"",[3]DDataSource!A17)</f>
        <v>Latvia</v>
      </c>
      <c r="C18" s="9" t="str">
        <f>IF(ISBLANK([3]DDataSource!B17),"",[3]DDataSource!B17)</f>
        <v>LV-BSN</v>
      </c>
      <c r="D18" s="9" t="str">
        <f>IF(ISBLANK([3]DDataSource!C17),"",[3]DDataSource!C17)</f>
        <v>Cp</v>
      </c>
      <c r="E18" s="9" t="str">
        <f>IF(ISBLANK([3]DDataSource!D17),"",[3]DDataSource!D17)</f>
        <v>Co</v>
      </c>
      <c r="F18" s="9" t="str">
        <f>IF(ISBLANK([3]DDataSource!E17),"",[3]DDataSource!E17)</f>
        <v>P</v>
      </c>
      <c r="G18" s="9" t="str">
        <f>IF(ISBLANK([3]DDataSource!F17),"",[3]DDataSource!F17)</f>
        <v>C</v>
      </c>
      <c r="H18" s="9" t="str">
        <f>IF(ISBLANK([3]DDataSource!G17),"",[3]DDataSource!G17)</f>
        <v>Y</v>
      </c>
      <c r="I18" s="9" t="str">
        <f>IF(ISBLANK([3]DDataSource!H17),"",[3]DDataSource!H17)</f>
        <v>Y</v>
      </c>
      <c r="J18" s="9" t="str">
        <f>IF(ISBLANK([3]DDataSource!I17),"",[3]DDataSource!I17)</f>
        <v>Y</v>
      </c>
      <c r="K18" s="9" t="str">
        <f>IF(ISBLANK([3]DDataSource!J17),"",[3]DDataSource!J17)</f>
        <v>N</v>
      </c>
      <c r="L18" s="27" t="str">
        <f>IF(ISBLANK([3]DDataSource!K17),"",[3]DDataSource!K17)</f>
        <v>EU-2012</v>
      </c>
    </row>
    <row r="19" spans="2:12" ht="12" customHeight="1" x14ac:dyDescent="0.15">
      <c r="B19" s="8" t="str">
        <f>IF(ISBLANK([3]DDataSource!A18),"",[3]DDataSource!A18)</f>
        <v>Lithuania</v>
      </c>
      <c r="C19" s="9" t="str">
        <f>IF(ISBLANK([3]DDataSource!B18),"",[3]DDataSource!B18)</f>
        <v>LT-COMMUNICABLE_DISEASES</v>
      </c>
      <c r="D19" s="9" t="str">
        <f>IF(ISBLANK([3]DDataSource!C18),"",[3]DDataSource!C18)</f>
        <v>Cp</v>
      </c>
      <c r="E19" s="9" t="str">
        <f>IF(ISBLANK([3]DDataSource!D18),"",[3]DDataSource!D18)</f>
        <v>Co</v>
      </c>
      <c r="F19" s="9" t="str">
        <f>IF(ISBLANK([3]DDataSource!E18),"",[3]DDataSource!E18)</f>
        <v>P</v>
      </c>
      <c r="G19" s="9" t="str">
        <f>IF(ISBLANK([3]DDataSource!F18),"",[3]DDataSource!F18)</f>
        <v>C</v>
      </c>
      <c r="H19" s="9" t="str">
        <f>IF(ISBLANK([3]DDataSource!G18),"",[3]DDataSource!G18)</f>
        <v>N</v>
      </c>
      <c r="I19" s="9" t="str">
        <f>IF(ISBLANK([3]DDataSource!H18),"",[3]DDataSource!H18)</f>
        <v>Y</v>
      </c>
      <c r="J19" s="9" t="str">
        <f>IF(ISBLANK([3]DDataSource!I18),"",[3]DDataSource!I18)</f>
        <v>N</v>
      </c>
      <c r="K19" s="9" t="str">
        <f>IF(ISBLANK([3]DDataSource!J18),"",[3]DDataSource!J18)</f>
        <v>N</v>
      </c>
      <c r="L19" s="27" t="str">
        <f>IF(ISBLANK([3]DDataSource!K18),"",[3]DDataSource!K18)</f>
        <v>EU-2008</v>
      </c>
    </row>
    <row r="20" spans="2:12" ht="12" customHeight="1" x14ac:dyDescent="0.15">
      <c r="B20" s="8" t="str">
        <f>IF(ISBLANK([3]DDataSource!A19),"",[3]DDataSource!A19)</f>
        <v>Luxembourg</v>
      </c>
      <c r="C20" s="9" t="str">
        <f>IF(ISBLANK([3]DDataSource!B19),"",[3]DDataSource!B19)</f>
        <v>LU-SYSTEM1</v>
      </c>
      <c r="D20" s="9" t="str">
        <f>IF(ISBLANK([3]DDataSource!C19),"",[3]DDataSource!C19)</f>
        <v>Cp</v>
      </c>
      <c r="E20" s="9" t="str">
        <f>IF(ISBLANK([3]DDataSource!D19),"",[3]DDataSource!D19)</f>
        <v>Co</v>
      </c>
      <c r="F20" s="9" t="str">
        <f>IF(ISBLANK([3]DDataSource!E19),"",[3]DDataSource!E19)</f>
        <v>P</v>
      </c>
      <c r="G20" s="9" t="str">
        <f>IF(ISBLANK([3]DDataSource!F19),"",[3]DDataSource!F19)</f>
        <v>C</v>
      </c>
      <c r="H20" s="9" t="str">
        <f>IF(ISBLANK([3]DDataSource!G19),"",[3]DDataSource!G19)</f>
        <v>N</v>
      </c>
      <c r="I20" s="9" t="str">
        <f>IF(ISBLANK([3]DDataSource!H19),"",[3]DDataSource!H19)</f>
        <v>Y</v>
      </c>
      <c r="J20" s="9" t="str">
        <f>IF(ISBLANK([3]DDataSource!I19),"",[3]DDataSource!I19)</f>
        <v>N</v>
      </c>
      <c r="K20" s="9" t="str">
        <f>IF(ISBLANK([3]DDataSource!J19),"",[3]DDataSource!J19)</f>
        <v>N</v>
      </c>
      <c r="L20" s="27" t="str">
        <f>IF(ISBLANK([3]DDataSource!K19),"",[3]DDataSource!K19)</f>
        <v>EU-2002</v>
      </c>
    </row>
    <row r="21" spans="2:12" ht="12" customHeight="1" x14ac:dyDescent="0.15">
      <c r="B21" s="8" t="str">
        <f>IF(ISBLANK([3]DDataSource!A20),"",[3]DDataSource!A20)</f>
        <v>Malta</v>
      </c>
      <c r="C21" s="9" t="str">
        <f>IF(ISBLANK([3]DDataSource!B20),"",[3]DDataSource!B20)</f>
        <v>MT-DISEASE_SURVEILLANCE</v>
      </c>
      <c r="D21" s="9" t="str">
        <f>IF(ISBLANK([3]DDataSource!C20),"",[3]DDataSource!C20)</f>
        <v>Cp</v>
      </c>
      <c r="E21" s="9" t="str">
        <f>IF(ISBLANK([3]DDataSource!D20),"",[3]DDataSource!D20)</f>
        <v>Co</v>
      </c>
      <c r="F21" s="9" t="str">
        <f>IF(ISBLANK([3]DDataSource!E20),"",[3]DDataSource!E20)</f>
        <v>P</v>
      </c>
      <c r="G21" s="9" t="str">
        <f>IF(ISBLANK([3]DDataSource!F20),"",[3]DDataSource!F20)</f>
        <v>C</v>
      </c>
      <c r="H21" s="9" t="str">
        <f>IF(ISBLANK([3]DDataSource!G20),"",[3]DDataSource!G20)</f>
        <v>Y</v>
      </c>
      <c r="I21" s="9" t="str">
        <f>IF(ISBLANK([3]DDataSource!H20),"",[3]DDataSource!H20)</f>
        <v>Y</v>
      </c>
      <c r="J21" s="9" t="str">
        <f>IF(ISBLANK([3]DDataSource!I20),"",[3]DDataSource!I20)</f>
        <v>Y</v>
      </c>
      <c r="K21" s="9" t="str">
        <f>IF(ISBLANK([3]DDataSource!J20),"",[3]DDataSource!J20)</f>
        <v>Y</v>
      </c>
      <c r="L21" s="27" t="str">
        <f>IF(ISBLANK([3]DDataSource!K20),"",[3]DDataSource!K20)</f>
        <v>EU-2018</v>
      </c>
    </row>
    <row r="22" spans="2:12" ht="12" customHeight="1" x14ac:dyDescent="0.15">
      <c r="B22" s="8" t="str">
        <f>IF(ISBLANK([3]DDataSource!A21),"",[3]DDataSource!A21)</f>
        <v>Netherlands</v>
      </c>
      <c r="C22" s="9" t="str">
        <f>IF(ISBLANK([3]DDataSource!B21),"",[3]DDataSource!B21)</f>
        <v>NL-STI</v>
      </c>
      <c r="D22" s="9" t="str">
        <f>IF(ISBLANK([3]DDataSource!C21),"",[3]DDataSource!C21)</f>
        <v>V</v>
      </c>
      <c r="E22" s="9" t="str">
        <f>IF(ISBLANK([3]DDataSource!D21),"",[3]DDataSource!D21)</f>
        <v>Se</v>
      </c>
      <c r="F22" s="9" t="str">
        <f>IF(ISBLANK([3]DDataSource!E21),"",[3]DDataSource!E21)</f>
        <v>P</v>
      </c>
      <c r="G22" s="9" t="str">
        <f>IF(ISBLANK([3]DDataSource!F21),"",[3]DDataSource!F21)</f>
        <v>C</v>
      </c>
      <c r="H22" s="9" t="str">
        <f>IF(ISBLANK([3]DDataSource!G21),"",[3]DDataSource!G21)</f>
        <v>N</v>
      </c>
      <c r="I22" s="9" t="str">
        <f>IF(ISBLANK([3]DDataSource!H21),"",[3]DDataSource!H21)</f>
        <v>Y</v>
      </c>
      <c r="J22" s="9" t="str">
        <f>IF(ISBLANK([3]DDataSource!I21),"",[3]DDataSource!I21)</f>
        <v>N</v>
      </c>
      <c r="K22" s="9" t="str">
        <f>IF(ISBLANK([3]DDataSource!J21),"",[3]DDataSource!J21)</f>
        <v>N</v>
      </c>
      <c r="L22" s="27" t="str">
        <f>IF(ISBLANK([3]DDataSource!K21),"",[3]DDataSource!K21)</f>
        <v>Other</v>
      </c>
    </row>
    <row r="23" spans="2:12" ht="12" customHeight="1" x14ac:dyDescent="0.15">
      <c r="B23" s="8" t="str">
        <f>IF(ISBLANK([3]DDataSource!A22),"",[3]DDataSource!A22)</f>
        <v>Norway</v>
      </c>
      <c r="C23" s="9" t="str">
        <f>IF(ISBLANK([3]DDataSource!B22),"",[3]DDataSource!B22)</f>
        <v>NO-MSIS_B</v>
      </c>
      <c r="D23" s="9" t="str">
        <f>IF(ISBLANK([3]DDataSource!C22),"",[3]DDataSource!C22)</f>
        <v>Cp</v>
      </c>
      <c r="E23" s="9" t="str">
        <f>IF(ISBLANK([3]DDataSource!D22),"",[3]DDataSource!D22)</f>
        <v>Co</v>
      </c>
      <c r="F23" s="9" t="str">
        <f>IF(ISBLANK([3]DDataSource!E22),"",[3]DDataSource!E22)</f>
        <v>P</v>
      </c>
      <c r="G23" s="9" t="str">
        <f>IF(ISBLANK([3]DDataSource!F22),"",[3]DDataSource!F22)</f>
        <v>C</v>
      </c>
      <c r="H23" s="9" t="str">
        <f>IF(ISBLANK([3]DDataSource!G22),"",[3]DDataSource!G22)</f>
        <v>Y</v>
      </c>
      <c r="I23" s="9" t="str">
        <f>IF(ISBLANK([3]DDataSource!H22),"",[3]DDataSource!H22)</f>
        <v>Y</v>
      </c>
      <c r="J23" s="9" t="str">
        <f>IF(ISBLANK([3]DDataSource!I22),"",[3]DDataSource!I22)</f>
        <v>Y</v>
      </c>
      <c r="K23" s="9" t="str">
        <f>IF(ISBLANK([3]DDataSource!J22),"",[3]DDataSource!J22)</f>
        <v>N</v>
      </c>
      <c r="L23" s="27" t="str">
        <f>IF(ISBLANK([3]DDataSource!K22),"",[3]DDataSource!K22)</f>
        <v>EU-2012</v>
      </c>
    </row>
    <row r="24" spans="2:12" ht="12" customHeight="1" x14ac:dyDescent="0.15">
      <c r="B24" s="8" t="str">
        <f>IF(ISBLANK([3]DDataSource!A23),"",[3]DDataSource!A23)</f>
        <v>Poland</v>
      </c>
      <c r="C24" s="9" t="str">
        <f>IF(ISBLANK([3]DDataSource!B23),"",[3]DDataSource!B23)</f>
        <v>PL-NATIONAL_SURVEILLANCE</v>
      </c>
      <c r="D24" s="9" t="str">
        <f>IF(ISBLANK([3]DDataSource!C23),"",[3]DDataSource!C23)</f>
        <v>Cp</v>
      </c>
      <c r="E24" s="9" t="str">
        <f>IF(ISBLANK([3]DDataSource!D23),"",[3]DDataSource!D23)</f>
        <v>Co</v>
      </c>
      <c r="F24" s="9" t="str">
        <f>IF(ISBLANK([3]DDataSource!E23),"",[3]DDataSource!E23)</f>
        <v>P</v>
      </c>
      <c r="G24" s="9" t="str">
        <f>IF(ISBLANK([3]DDataSource!F23),"",[3]DDataSource!F23)</f>
        <v>A</v>
      </c>
      <c r="H24" s="9" t="str">
        <f>IF(ISBLANK([3]DDataSource!G23),"",[3]DDataSource!G23)</f>
        <v>Y</v>
      </c>
      <c r="I24" s="9" t="str">
        <f>IF(ISBLANK([3]DDataSource!H23),"",[3]DDataSource!H23)</f>
        <v>Y</v>
      </c>
      <c r="J24" s="9" t="str">
        <f>IF(ISBLANK([3]DDataSource!I23),"",[3]DDataSource!I23)</f>
        <v>Y</v>
      </c>
      <c r="K24" s="9" t="str">
        <f>IF(ISBLANK([3]DDataSource!J23),"",[3]DDataSource!J23)</f>
        <v>N</v>
      </c>
      <c r="L24" s="27" t="str">
        <f>IF(ISBLANK([3]DDataSource!K23),"",[3]DDataSource!K23)</f>
        <v>Not specified/unknown</v>
      </c>
    </row>
    <row r="25" spans="2:12" ht="12" customHeight="1" x14ac:dyDescent="0.15">
      <c r="B25" s="8" t="str">
        <f>IF(ISBLANK([3]DDataSource!A24),"",[3]DDataSource!A24)</f>
        <v>Portugal</v>
      </c>
      <c r="C25" s="9" t="str">
        <f>IF(ISBLANK([3]DDataSource!B24),"",[3]DDataSource!B24)</f>
        <v>PT-SYPHILIS</v>
      </c>
      <c r="D25" s="9" t="str">
        <f>IF(ISBLANK([3]DDataSource!C24),"",[3]DDataSource!C24)</f>
        <v>Cp</v>
      </c>
      <c r="E25" s="9" t="str">
        <f>IF(ISBLANK([3]DDataSource!D24),"",[3]DDataSource!D24)</f>
        <v>Co</v>
      </c>
      <c r="F25" s="9" t="str">
        <f>IF(ISBLANK([3]DDataSource!E24),"",[3]DDataSource!E24)</f>
        <v>P</v>
      </c>
      <c r="G25" s="9" t="str">
        <f>IF(ISBLANK([3]DDataSource!F24),"",[3]DDataSource!F24)</f>
        <v>C</v>
      </c>
      <c r="H25" s="9" t="str">
        <f>IF(ISBLANK([3]DDataSource!G24),"",[3]DDataSource!G24)</f>
        <v>N</v>
      </c>
      <c r="I25" s="9" t="str">
        <f>IF(ISBLANK([3]DDataSource!H24),"",[3]DDataSource!H24)</f>
        <v>Y</v>
      </c>
      <c r="J25" s="9" t="str">
        <f>IF(ISBLANK([3]DDataSource!I24),"",[3]DDataSource!I24)</f>
        <v>N</v>
      </c>
      <c r="K25" s="9" t="str">
        <f>IF(ISBLANK([3]DDataSource!J24),"",[3]DDataSource!J24)</f>
        <v>N</v>
      </c>
      <c r="L25" s="27" t="str">
        <f>IF(ISBLANK([3]DDataSource!K24),"",[3]DDataSource!K24)</f>
        <v>EU-2012</v>
      </c>
    </row>
    <row r="26" spans="2:12" ht="12" customHeight="1" x14ac:dyDescent="0.15">
      <c r="B26" s="8" t="str">
        <f>IF(ISBLANK([3]DDataSource!A25),"",[3]DDataSource!A25)</f>
        <v>Romania</v>
      </c>
      <c r="C26" s="9" t="str">
        <f>IF(ISBLANK([3]DDataSource!B25),"",[3]DDataSource!B25)</f>
        <v>RO-RNSSy</v>
      </c>
      <c r="D26" s="9" t="str">
        <f>IF(ISBLANK([3]DDataSource!C25),"",[3]DDataSource!C25)</f>
        <v>Cp</v>
      </c>
      <c r="E26" s="9" t="str">
        <f>IF(ISBLANK([3]DDataSource!D25),"",[3]DDataSource!D25)</f>
        <v>Co</v>
      </c>
      <c r="F26" s="9" t="str">
        <f>IF(ISBLANK([3]DDataSource!E25),"",[3]DDataSource!E25)</f>
        <v>P</v>
      </c>
      <c r="G26" s="9" t="str">
        <f>IF(ISBLANK([3]DDataSource!F25),"",[3]DDataSource!F25)</f>
        <v>C</v>
      </c>
      <c r="H26" s="9" t="str">
        <f>IF(ISBLANK([3]DDataSource!G25),"",[3]DDataSource!G25)</f>
        <v>N</v>
      </c>
      <c r="I26" s="9" t="str">
        <f>IF(ISBLANK([3]DDataSource!H25),"",[3]DDataSource!H25)</f>
        <v>N</v>
      </c>
      <c r="J26" s="9" t="str">
        <f>IF(ISBLANK([3]DDataSource!I25),"",[3]DDataSource!I25)</f>
        <v>Y</v>
      </c>
      <c r="K26" s="9" t="str">
        <f>IF(ISBLANK([3]DDataSource!J25),"",[3]DDataSource!J25)</f>
        <v>N</v>
      </c>
      <c r="L26" s="27" t="str">
        <f>IF(ISBLANK([3]DDataSource!K25),"",[3]DDataSource!K25)</f>
        <v>EU-2018</v>
      </c>
    </row>
    <row r="27" spans="2:12" ht="12" customHeight="1" x14ac:dyDescent="0.15">
      <c r="B27" s="8" t="str">
        <f>IF(ISBLANK([3]DDataSource!A26),"",[3]DDataSource!A26)</f>
        <v>Slovakia</v>
      </c>
      <c r="C27" s="9" t="str">
        <f>IF(ISBLANK([3]DDataSource!B26),"",[3]DDataSource!B26)</f>
        <v>SK-EPIS</v>
      </c>
      <c r="D27" s="9" t="str">
        <f>IF(ISBLANK([3]DDataSource!C26),"",[3]DDataSource!C26)</f>
        <v>Cp</v>
      </c>
      <c r="E27" s="9" t="str">
        <f>IF(ISBLANK([3]DDataSource!D26),"",[3]DDataSource!D26)</f>
        <v>Co</v>
      </c>
      <c r="F27" s="9" t="str">
        <f>IF(ISBLANK([3]DDataSource!E26),"",[3]DDataSource!E26)</f>
        <v>A</v>
      </c>
      <c r="G27" s="9" t="str">
        <f>IF(ISBLANK([3]DDataSource!F26),"",[3]DDataSource!F26)</f>
        <v>C</v>
      </c>
      <c r="H27" s="9" t="str">
        <f>IF(ISBLANK([3]DDataSource!G26),"",[3]DDataSource!G26)</f>
        <v>Y</v>
      </c>
      <c r="I27" s="9" t="str">
        <f>IF(ISBLANK([3]DDataSource!H26),"",[3]DDataSource!H26)</f>
        <v>Y</v>
      </c>
      <c r="J27" s="9" t="str">
        <f>IF(ISBLANK([3]DDataSource!I26),"",[3]DDataSource!I26)</f>
        <v>Y</v>
      </c>
      <c r="K27" s="9" t="str">
        <f>IF(ISBLANK([3]DDataSource!J26),"",[3]DDataSource!J26)</f>
        <v>N</v>
      </c>
      <c r="L27" s="27" t="str">
        <f>IF(ISBLANK([3]DDataSource!K26),"",[3]DDataSource!K26)</f>
        <v>EU-2012</v>
      </c>
    </row>
    <row r="28" spans="2:12" ht="12" customHeight="1" x14ac:dyDescent="0.15">
      <c r="B28" s="8" t="str">
        <f>IF(ISBLANK([3]DDataSource!A27),"",[3]DDataSource!A27)</f>
        <v>Slovenia</v>
      </c>
      <c r="C28" s="9" t="str">
        <f>IF(ISBLANK([3]DDataSource!B27),"",[3]DDataSource!B27)</f>
        <v>SI-SPOSUR</v>
      </c>
      <c r="D28" s="9" t="str">
        <f>IF(ISBLANK([3]DDataSource!C27),"",[3]DDataSource!C27)</f>
        <v>Cp</v>
      </c>
      <c r="E28" s="9" t="str">
        <f>IF(ISBLANK([3]DDataSource!D27),"",[3]DDataSource!D27)</f>
        <v>Co</v>
      </c>
      <c r="F28" s="9" t="str">
        <f>IF(ISBLANK([3]DDataSource!E27),"",[3]DDataSource!E27)</f>
        <v>P</v>
      </c>
      <c r="G28" s="9" t="str">
        <f>IF(ISBLANK([3]DDataSource!F27),"",[3]DDataSource!F27)</f>
        <v>C</v>
      </c>
      <c r="H28" s="9" t="str">
        <f>IF(ISBLANK([3]DDataSource!G27),"",[3]DDataSource!G27)</f>
        <v>N</v>
      </c>
      <c r="I28" s="9" t="str">
        <f>IF(ISBLANK([3]DDataSource!H27),"",[3]DDataSource!H27)</f>
        <v>Y</v>
      </c>
      <c r="J28" s="9" t="str">
        <f>IF(ISBLANK([3]DDataSource!I27),"",[3]DDataSource!I27)</f>
        <v>N</v>
      </c>
      <c r="K28" s="9" t="str">
        <f>IF(ISBLANK([3]DDataSource!J27),"",[3]DDataSource!J27)</f>
        <v>N</v>
      </c>
      <c r="L28" s="27" t="str">
        <f>IF(ISBLANK([3]DDataSource!K27),"",[3]DDataSource!K27)</f>
        <v>EU-2008</v>
      </c>
    </row>
    <row r="29" spans="2:12" ht="12" customHeight="1" x14ac:dyDescent="0.15">
      <c r="B29" s="8" t="str">
        <f>IF(ISBLANK([3]DDataSource!A28),"",[3]DDataSource!A28)</f>
        <v>Spain</v>
      </c>
      <c r="C29" s="9" t="str">
        <f>IF(ISBLANK([3]DDataSource!B28),"",[3]DDataSource!B28)</f>
        <v>ES-STATUTORY_DISEASES_STI_AGGR</v>
      </c>
      <c r="D29" s="9" t="str">
        <f>IF(ISBLANK([3]DDataSource!C28),"",[3]DDataSource!C28)</f>
        <v>Cp</v>
      </c>
      <c r="E29" s="9" t="str">
        <f>IF(ISBLANK([3]DDataSource!D28),"",[3]DDataSource!D28)</f>
        <v>Co</v>
      </c>
      <c r="F29" s="9" t="str">
        <f>IF(ISBLANK([3]DDataSource!E28),"",[3]DDataSource!E28)</f>
        <v>P</v>
      </c>
      <c r="G29" s="9" t="str">
        <f>IF(ISBLANK([3]DDataSource!F28),"",[3]DDataSource!F28)</f>
        <v>A</v>
      </c>
      <c r="H29" s="9" t="str">
        <f>IF(ISBLANK([3]DDataSource!G28),"",[3]DDataSource!G28)</f>
        <v>N</v>
      </c>
      <c r="I29" s="9" t="str">
        <f>IF(ISBLANK([3]DDataSource!H28),"",[3]DDataSource!H28)</f>
        <v>Y</v>
      </c>
      <c r="J29" s="9" t="str">
        <f>IF(ISBLANK([3]DDataSource!I28),"",[3]DDataSource!I28)</f>
        <v>N</v>
      </c>
      <c r="K29" s="9" t="str">
        <f>IF(ISBLANK([3]DDataSource!J28),"",[3]DDataSource!J28)</f>
        <v>N</v>
      </c>
      <c r="L29" s="27" t="str">
        <f>IF(ISBLANK([3]DDataSource!K28),"",[3]DDataSource!K28)</f>
        <v>Not specified/unknown</v>
      </c>
    </row>
    <row r="30" spans="2:12" ht="12" customHeight="1" x14ac:dyDescent="0.15">
      <c r="B30" s="8" t="str">
        <f>IF(ISBLANK([3]DDataSource!A29),"",[3]DDataSource!A29)</f>
        <v>Sweden</v>
      </c>
      <c r="C30" s="9" t="str">
        <f>IF(ISBLANK([3]DDataSource!B29),"",[3]DDataSource!B29)</f>
        <v>SE-SMINET</v>
      </c>
      <c r="D30" s="9" t="str">
        <f>IF(ISBLANK([3]DDataSource!C29),"",[3]DDataSource!C29)</f>
        <v>Cp</v>
      </c>
      <c r="E30" s="9" t="str">
        <f>IF(ISBLANK([3]DDataSource!D29),"",[3]DDataSource!D29)</f>
        <v>Co</v>
      </c>
      <c r="F30" s="9" t="str">
        <f>IF(ISBLANK([3]DDataSource!E29),"",[3]DDataSource!E29)</f>
        <v>P</v>
      </c>
      <c r="G30" s="9" t="str">
        <f>IF(ISBLANK([3]DDataSource!F29),"",[3]DDataSource!F29)</f>
        <v>C</v>
      </c>
      <c r="H30" s="9" t="str">
        <f>IF(ISBLANK([3]DDataSource!G29),"",[3]DDataSource!G29)</f>
        <v>Y</v>
      </c>
      <c r="I30" s="9" t="str">
        <f>IF(ISBLANK([3]DDataSource!H29),"",[3]DDataSource!H29)</f>
        <v>Y</v>
      </c>
      <c r="J30" s="9" t="str">
        <f>IF(ISBLANK([3]DDataSource!I29),"",[3]DDataSource!I29)</f>
        <v>N</v>
      </c>
      <c r="K30" s="9" t="str">
        <f>IF(ISBLANK([3]DDataSource!J29),"",[3]DDataSource!J29)</f>
        <v>N</v>
      </c>
      <c r="L30" s="27" t="str">
        <f>IF(ISBLANK([3]DDataSource!K29),"",[3]DDataSource!K29)</f>
        <v>EU-2012</v>
      </c>
    </row>
    <row r="31" spans="2:12" ht="12" customHeight="1" x14ac:dyDescent="0.15">
      <c r="B31" s="8" t="str">
        <f>IF(ISBLANK([3]DDataSource!A30),"",[3]DDataSource!A30)</f>
        <v>United Kingdom</v>
      </c>
      <c r="C31" s="9" t="str">
        <f>IF(ISBLANK([3]DDataSource!B30),"",[3]DDataSource!B30)</f>
        <v>UK-GUM-COM-LAB</v>
      </c>
      <c r="D31" s="9" t="str">
        <f>IF(ISBLANK([3]DDataSource!C30),"",[3]DDataSource!C30)</f>
        <v>O</v>
      </c>
      <c r="E31" s="9" t="str">
        <f>IF(ISBLANK([3]DDataSource!D30),"",[3]DDataSource!D30)</f>
        <v>Co</v>
      </c>
      <c r="F31" s="9" t="str">
        <f>IF(ISBLANK([3]DDataSource!E30),"",[3]DDataSource!E30)</f>
        <v>P</v>
      </c>
      <c r="G31" s="9" t="str">
        <f>IF(ISBLANK([3]DDataSource!F30),"",[3]DDataSource!F30)</f>
        <v>C</v>
      </c>
      <c r="H31" s="9" t="str">
        <f>IF(ISBLANK([3]DDataSource!G30),"",[3]DDataSource!G30)</f>
        <v>Y</v>
      </c>
      <c r="I31" s="9" t="str">
        <f>IF(ISBLANK([3]DDataSource!H30),"",[3]DDataSource!H30)</f>
        <v>Y</v>
      </c>
      <c r="J31" s="9" t="str">
        <f>IF(ISBLANK([3]DDataSource!I30),"",[3]DDataSource!I30)</f>
        <v>Y</v>
      </c>
      <c r="K31" s="9" t="str">
        <f>IF(ISBLANK([3]DDataSource!J30),"",[3]DDataSource!J30)</f>
        <v>Y</v>
      </c>
      <c r="L31" s="27" t="str">
        <f>IF(ISBLANK([3]DDataSource!K30),"",[3]DDataSource!K30)</f>
        <v>Other</v>
      </c>
    </row>
  </sheetData>
  <mergeCells count="8">
    <mergeCell ref="L1:L2"/>
    <mergeCell ref="B1:B2"/>
    <mergeCell ref="C1:C2"/>
    <mergeCell ref="D1:D2"/>
    <mergeCell ref="E1:E2"/>
    <mergeCell ref="F1:F2"/>
    <mergeCell ref="G1:G2"/>
    <mergeCell ref="H1:K1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24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22</v>
      </c>
      <c r="E6" s="9" t="s">
        <v>22</v>
      </c>
      <c r="F6" s="9" t="s">
        <v>22</v>
      </c>
      <c r="G6" s="9" t="s">
        <v>27</v>
      </c>
      <c r="H6" s="9" t="s">
        <v>22</v>
      </c>
      <c r="I6" s="9" t="s">
        <v>22</v>
      </c>
      <c r="J6" s="9" t="s">
        <v>22</v>
      </c>
      <c r="K6" s="9" t="s">
        <v>22</v>
      </c>
      <c r="L6" s="10" t="s">
        <v>28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48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42</v>
      </c>
      <c r="C10" s="9" t="s">
        <v>92</v>
      </c>
      <c r="D10" s="9" t="s">
        <v>61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44</v>
      </c>
      <c r="C11" s="9" t="s">
        <v>45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22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53</v>
      </c>
      <c r="C15" s="9" t="s">
        <v>54</v>
      </c>
      <c r="D15" s="9" t="s">
        <v>19</v>
      </c>
      <c r="E15" s="9" t="s">
        <v>22</v>
      </c>
      <c r="F15" s="9" t="s">
        <v>21</v>
      </c>
      <c r="G15" s="9" t="s">
        <v>27</v>
      </c>
      <c r="H15" s="9" t="s">
        <v>31</v>
      </c>
      <c r="I15" s="9" t="s">
        <v>23</v>
      </c>
      <c r="J15" s="9" t="s">
        <v>23</v>
      </c>
      <c r="K15" s="9" t="s">
        <v>22</v>
      </c>
      <c r="L15" s="10" t="s">
        <v>35</v>
      </c>
    </row>
    <row r="16" spans="2:12" ht="12" customHeight="1" x14ac:dyDescent="0.15">
      <c r="B16" s="8" t="s">
        <v>55</v>
      </c>
      <c r="C16" s="9" t="s">
        <v>56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24</v>
      </c>
    </row>
    <row r="17" spans="2:12" ht="12" customHeight="1" x14ac:dyDescent="0.15">
      <c r="B17" s="8" t="s">
        <v>57</v>
      </c>
      <c r="C17" s="9" t="s">
        <v>58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31</v>
      </c>
      <c r="K17" s="9" t="s">
        <v>31</v>
      </c>
      <c r="L17" s="10" t="s">
        <v>48</v>
      </c>
    </row>
    <row r="18" spans="2:12" ht="12" customHeight="1" x14ac:dyDescent="0.15">
      <c r="B18" s="8" t="s">
        <v>59</v>
      </c>
      <c r="C18" s="9" t="s">
        <v>60</v>
      </c>
      <c r="D18" s="9" t="s">
        <v>61</v>
      </c>
      <c r="E18" s="9" t="s">
        <v>85</v>
      </c>
      <c r="F18" s="9" t="s">
        <v>22</v>
      </c>
      <c r="G18" s="9" t="s">
        <v>22</v>
      </c>
      <c r="H18" s="9" t="s">
        <v>31</v>
      </c>
      <c r="I18" s="9" t="s">
        <v>31</v>
      </c>
      <c r="J18" s="9" t="s">
        <v>31</v>
      </c>
      <c r="K18" s="9" t="s">
        <v>31</v>
      </c>
      <c r="L18" s="10" t="s">
        <v>28</v>
      </c>
    </row>
    <row r="19" spans="2:12" ht="12" customHeight="1" x14ac:dyDescent="0.15">
      <c r="B19" s="8" t="s">
        <v>65</v>
      </c>
      <c r="C19" s="9" t="s">
        <v>135</v>
      </c>
      <c r="D19" s="9" t="s">
        <v>61</v>
      </c>
      <c r="E19" s="9" t="s">
        <v>22</v>
      </c>
      <c r="F19" s="9" t="s">
        <v>21</v>
      </c>
      <c r="G19" s="9" t="s">
        <v>27</v>
      </c>
      <c r="H19" s="9" t="s">
        <v>23</v>
      </c>
      <c r="I19" s="9" t="s">
        <v>31</v>
      </c>
      <c r="J19" s="9" t="s">
        <v>31</v>
      </c>
      <c r="K19" s="9" t="s">
        <v>31</v>
      </c>
      <c r="L19" s="10" t="s">
        <v>24</v>
      </c>
    </row>
    <row r="20" spans="2:12" ht="12" customHeight="1" x14ac:dyDescent="0.15">
      <c r="B20" s="8" t="s">
        <v>67</v>
      </c>
      <c r="C20" s="9" t="s">
        <v>68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24</v>
      </c>
    </row>
    <row r="21" spans="2:12" ht="12" customHeight="1" x14ac:dyDescent="0.15">
      <c r="B21" s="8" t="s">
        <v>101</v>
      </c>
      <c r="C21" s="9" t="s">
        <v>102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72</v>
      </c>
      <c r="C22" s="9" t="s">
        <v>73</v>
      </c>
      <c r="D22" s="9" t="s">
        <v>19</v>
      </c>
      <c r="E22" s="9" t="s">
        <v>85</v>
      </c>
      <c r="F22" s="9" t="s">
        <v>21</v>
      </c>
      <c r="G22" s="9" t="s">
        <v>22</v>
      </c>
      <c r="H22" s="9" t="s">
        <v>31</v>
      </c>
      <c r="I22" s="9" t="s">
        <v>31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75</v>
      </c>
      <c r="C23" s="9" t="s">
        <v>104</v>
      </c>
      <c r="D23" s="9" t="s">
        <v>19</v>
      </c>
      <c r="E23" s="9" t="s">
        <v>20</v>
      </c>
      <c r="F23" s="9" t="s">
        <v>34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77</v>
      </c>
      <c r="C24" s="9" t="s">
        <v>78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79</v>
      </c>
      <c r="C25" s="9" t="s">
        <v>80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81</v>
      </c>
      <c r="C26" s="9" t="s">
        <v>105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83</v>
      </c>
      <c r="C27" s="9" t="s">
        <v>136</v>
      </c>
      <c r="D27" s="9" t="s">
        <v>61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31</v>
      </c>
      <c r="J27" s="9" t="s">
        <v>31</v>
      </c>
      <c r="K27" s="9" t="s">
        <v>31</v>
      </c>
      <c r="L27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tr">
        <f>IF(ISBLANK([1]DDataSource!A2),"",[1]DDataSource!A2)</f>
        <v>Austria</v>
      </c>
      <c r="C3" s="9" t="str">
        <f>IF(ISBLANK([1]DDataSource!B2),"",[1]DDataSource!B2)</f>
        <v>AT-TUBERKULOSEGESETZ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A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 Case Definition (legacy/deprecated)</v>
      </c>
    </row>
    <row r="4" spans="2:12" ht="12" customHeight="1" x14ac:dyDescent="0.15">
      <c r="B4" s="8" t="str">
        <f>IF(ISBLANK([1]DDataSource!A3),"",[1]DDataSource!A3)</f>
        <v>Belgium</v>
      </c>
      <c r="C4" s="9" t="str">
        <f>IF(ISBLANK([1]DDataSource!B3),"",[1]DDataSource!B3)</f>
        <v>BE-TUBERCULOSIS</v>
      </c>
      <c r="D4" s="9" t="str">
        <f>IF(ISBLANK([1]DDataSource!C3),"",[1]DDataSource!C3)</f>
        <v>Cp</v>
      </c>
      <c r="E4" s="9" t="str">
        <f>IF(ISBLANK([1]DDataSource!D3),"",[1]DDataSource!D3)</f>
        <v>Co</v>
      </c>
      <c r="F4" s="9" t="str">
        <f>IF(ISBLANK([1]DDataSource!E3),"",[1]DDataSource!E3)</f>
        <v>A</v>
      </c>
      <c r="G4" s="9" t="str">
        <f>IF(ISBLANK([1]DDataSource!F3),"",[1]DDataSource!F3)</f>
        <v>C</v>
      </c>
      <c r="H4" s="9" t="str">
        <f>IF(ISBLANK([1]DDataSource!G3),"",[1]DDataSource!G3)</f>
        <v>Y</v>
      </c>
      <c r="I4" s="9" t="str">
        <f>IF(ISBLANK([1]DDataSource!H3),"",[1]DDataSource!H3)</f>
        <v>Y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EU Case Definition (legacy/deprecated)</v>
      </c>
    </row>
    <row r="5" spans="2:12" ht="12" customHeight="1" x14ac:dyDescent="0.15">
      <c r="B5" s="8" t="str">
        <f>IF(ISBLANK([1]DDataSource!A4),"",[1]DDataSource!A4)</f>
        <v>Bulgaria</v>
      </c>
      <c r="C5" s="9" t="str">
        <f>IF(ISBLANK([1]DDataSource!B4),"",[1]DDataSource!B4)</f>
        <v>BG-MOH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A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N</v>
      </c>
      <c r="J5" s="9" t="str">
        <f>IF(ISBLANK([1]DDataSource!I4),"",[1]DDataSource!I4)</f>
        <v>Y</v>
      </c>
      <c r="K5" s="9" t="str">
        <f>IF(ISBLANK([1]DDataSource!J4),"",[1]DDataSource!J4)</f>
        <v>N</v>
      </c>
      <c r="L5" s="10" t="str">
        <f>IF(ISBLANK([1]DDataSource!K4),"",[1]DDataSource!K4)</f>
        <v>Not specified/unknown</v>
      </c>
    </row>
    <row r="6" spans="2:12" ht="12" customHeight="1" x14ac:dyDescent="0.15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15">
      <c r="B7" s="8" t="str">
        <f>IF(ISBLANK([1]DDataSource!A6),"",[1]DDataSource!A6)</f>
        <v>Cyprus</v>
      </c>
      <c r="C7" s="9" t="str">
        <f>IF(ISBLANK([1]DDataSource!B6),"",[1]DDataSource!B6)</f>
        <v>CY-NOTIFIED_DISEASES</v>
      </c>
      <c r="D7" s="9" t="str">
        <f>IF(ISBLANK([1]DDataSource!C6),"",[1]DDataSource!C6)</f>
        <v>Cp</v>
      </c>
      <c r="E7" s="9" t="str">
        <f>IF(ISBLANK([1]DDataSource!D6),"",[1]DDataSource!D6)</f>
        <v>Co</v>
      </c>
      <c r="F7" s="9" t="str">
        <f>IF(ISBLANK([1]DDataSource!E6),"",[1]DDataSource!E6)</f>
        <v>P</v>
      </c>
      <c r="G7" s="9" t="str">
        <f>IF(ISBLANK([1]DDataSource!F6),"",[1]DDataSource!F6)</f>
        <v>C</v>
      </c>
      <c r="H7" s="9" t="str">
        <f>IF(ISBLANK([1]DDataSource!G6),"",[1]DDataSource!G6)</f>
        <v>N</v>
      </c>
      <c r="I7" s="9" t="str">
        <f>IF(ISBLANK([1]DDataSource!H6),"",[1]DDataSource!H6)</f>
        <v>Y</v>
      </c>
      <c r="J7" s="9" t="str">
        <f>IF(ISBLANK([1]DDataSource!I6),"",[1]DDataSource!I6)</f>
        <v>N</v>
      </c>
      <c r="K7" s="9" t="str">
        <f>IF(ISBLANK([1]DDataSource!J6),"",[1]DDataSource!J6)</f>
        <v>N</v>
      </c>
      <c r="L7" s="10" t="str">
        <f>IF(ISBLANK([1]DDataSource!K6),"",[1]DDataSource!K6)</f>
        <v>EU-2008</v>
      </c>
    </row>
    <row r="8" spans="2:12" ht="12" customHeight="1" x14ac:dyDescent="0.15">
      <c r="B8" s="8" t="str">
        <f>IF(ISBLANK([1]DDataSource!A7),"",[1]DDataSource!A7)</f>
        <v>Czechia</v>
      </c>
      <c r="C8" s="9" t="str">
        <f>IF(ISBLANK([1]DDataSource!B7),"",[1]DDataSource!B7)</f>
        <v>CZ-TUBERCULOSIS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A</v>
      </c>
      <c r="G8" s="9" t="str">
        <f>IF(ISBLANK([1]DDataSource!F7),"",[1]DDataSource!F7)</f>
        <v>C</v>
      </c>
      <c r="H8" s="9" t="str">
        <f>IF(ISBLANK([1]DDataSource!G7),"",[1]DDataSource!G7)</f>
        <v>Y</v>
      </c>
      <c r="I8" s="9" t="str">
        <f>IF(ISBLANK([1]DDataSource!H7),"",[1]DDataSource!H7)</f>
        <v>Y</v>
      </c>
      <c r="J8" s="9" t="str">
        <f>IF(ISBLANK([1]DDataSource!I7),"",[1]DDataSource!I7)</f>
        <v>Y</v>
      </c>
      <c r="K8" s="9" t="str">
        <f>IF(ISBLANK([1]DDataSource!J7),"",[1]DDataSource!J7)</f>
        <v>N</v>
      </c>
      <c r="L8" s="10" t="str">
        <f>IF(ISBLANK([1]DDataSource!K7),"",[1]DDataSource!K7)</f>
        <v>EU-2008</v>
      </c>
    </row>
    <row r="9" spans="2:12" ht="12" customHeight="1" x14ac:dyDescent="0.15">
      <c r="B9" s="8" t="str">
        <f>IF(ISBLANK([1]DDataSource!A8),"",[1]DDataSource!A8)</f>
        <v>Denmark</v>
      </c>
      <c r="C9" s="9" t="str">
        <f>IF(ISBLANK([1]DDataSource!B8),"",[1]DDataSource!B8)</f>
        <v>DK-MIS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P</v>
      </c>
      <c r="G9" s="9" t="str">
        <f>IF(ISBLANK([1]DDataSource!F8),"",[1]DDataSource!F8)</f>
        <v>C</v>
      </c>
      <c r="H9" s="9" t="str">
        <f>IF(ISBLANK([1]DDataSource!G8),"",[1]DDataSource!G8)</f>
        <v>N</v>
      </c>
      <c r="I9" s="9" t="str">
        <f>IF(ISBLANK([1]DDataSource!H8),"",[1]DDataSource!H8)</f>
        <v>Y</v>
      </c>
      <c r="J9" s="9" t="str">
        <f>IF(ISBLANK([1]DDataSource!I8),"",[1]DDataSource!I8)</f>
        <v>N</v>
      </c>
      <c r="K9" s="9" t="str">
        <f>IF(ISBLANK([1]DDataSource!J8),"",[1]DDataSource!J8)</f>
        <v>N</v>
      </c>
      <c r="L9" s="10" t="str">
        <f>IF(ISBLANK([1]DDataSource!K8),"",[1]DDataSource!K8)</f>
        <v>Other</v>
      </c>
    </row>
    <row r="10" spans="2:12" ht="12" customHeight="1" x14ac:dyDescent="0.15">
      <c r="B10" s="8" t="str">
        <f>IF(ISBLANK([1]DDataSource!A9),"",[1]DDataSource!A9)</f>
        <v>Estonia</v>
      </c>
      <c r="C10" s="9" t="str">
        <f>IF(ISBLANK([1]DDataSource!B9),"",[1]DDataSource!B9)</f>
        <v>EE-TBC</v>
      </c>
      <c r="D10" s="9" t="str">
        <f>IF(ISBLANK([1]DDataSource!C9),"",[1]DDataSource!C9)</f>
        <v>Cp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Y</v>
      </c>
      <c r="J10" s="9" t="str">
        <f>IF(ISBLANK([1]DDataSource!I9),"",[1]DDataSource!I9)</f>
        <v>Y</v>
      </c>
      <c r="K10" s="9" t="str">
        <f>IF(ISBLANK([1]DDataSource!J9),"",[1]DDataSource!J9)</f>
        <v>Y</v>
      </c>
      <c r="L10" s="10" t="str">
        <f>IF(ISBLANK([1]DDataSource!K9),"",[1]DDataSource!K9)</f>
        <v>EU-2008</v>
      </c>
    </row>
    <row r="11" spans="2:12" ht="12" customHeight="1" x14ac:dyDescent="0.15">
      <c r="B11" s="8" t="str">
        <f>IF(ISBLANK([1]DDataSource!A10),"",[1]DDataSource!A10)</f>
        <v>Finland</v>
      </c>
      <c r="C11" s="9" t="str">
        <f>IF(ISBLANK([1]DDataSource!B10),"",[1]DDataSource!B10)</f>
        <v>FI-NIDR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N</v>
      </c>
      <c r="K11" s="9" t="str">
        <f>IF(ISBLANK([1]DDataSource!J10),"",[1]DDataSource!J10)</f>
        <v>N</v>
      </c>
      <c r="L11" s="10" t="str">
        <f>IF(ISBLANK([1]DDataSource!K10),"",[1]DDataSource!K10)</f>
        <v>EU-2012</v>
      </c>
    </row>
    <row r="12" spans="2:12" ht="12" customHeight="1" x14ac:dyDescent="0.15">
      <c r="B12" s="8" t="str">
        <f>IF(ISBLANK([1]DDataSource!A11),"",[1]DDataSource!A11)</f>
        <v>France</v>
      </c>
      <c r="C12" s="9" t="str">
        <f>IF(ISBLANK([1]DDataSource!B11),"",[1]DDataSource!B11)</f>
        <v>FR-MANDATORY_INFECTIOUS_DISEASES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Y</v>
      </c>
      <c r="J12" s="9" t="str">
        <f>IF(ISBLANK([1]DDataSource!I11),"",[1]DDataSource!I11)</f>
        <v>Y</v>
      </c>
      <c r="K12" s="9" t="str">
        <f>IF(ISBLANK([1]DDataSource!J11),"",[1]DDataSource!J11)</f>
        <v>Y</v>
      </c>
      <c r="L12" s="10" t="str">
        <f>IF(ISBLANK([1]DDataSource!K11),"",[1]DDataSource!K11)</f>
        <v>Other</v>
      </c>
    </row>
    <row r="13" spans="2:12" ht="12" customHeight="1" x14ac:dyDescent="0.15">
      <c r="B13" s="8" t="str">
        <f>IF(ISBLANK([1]DDataSource!A12),"",[1]DDataSource!A12)</f>
        <v>Germany</v>
      </c>
      <c r="C13" s="9" t="str">
        <f>IF(ISBLANK([1]DDataSource!B12),"",[1]DDataSource!B12)</f>
        <v>DE-SURVNET@RKI-7.1/6</v>
      </c>
      <c r="D13" s="9" t="str">
        <f>IF(ISBLANK([1]DDataSource!C12),"",[1]DDataSource!C12)</f>
        <v>Cp</v>
      </c>
      <c r="E13" s="9" t="str">
        <f>IF(ISBLANK([1]DDataSource!D12),"",[1]DDataSource!D12)</f>
        <v>Co</v>
      </c>
      <c r="F13" s="9" t="str">
        <f>IF(ISBLANK([1]DDataSource!E12),"",[1]DDataSource!E12)</f>
        <v>P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Y</v>
      </c>
      <c r="J13" s="9" t="str">
        <f>IF(ISBLANK([1]DDataSource!I12),"",[1]DDataSource!I12)</f>
        <v>Y</v>
      </c>
      <c r="K13" s="9" t="str">
        <f>IF(ISBLANK([1]DDataSource!J12),"",[1]DDataSource!J12)</f>
        <v>Y</v>
      </c>
      <c r="L13" s="10" t="str">
        <f>IF(ISBLANK([1]DDataSource!K12),"",[1]DDataSource!K12)</f>
        <v>Other</v>
      </c>
    </row>
    <row r="14" spans="2:12" ht="12" customHeight="1" x14ac:dyDescent="0.15">
      <c r="B14" s="8" t="str">
        <f>IF(ISBLANK([1]DDataSource!A13),"",[1]DDataSource!A13)</f>
        <v>Greece</v>
      </c>
      <c r="C14" s="9" t="str">
        <f>IF(ISBLANK([1]DDataSource!B13),"",[1]DDataSource!B13)</f>
        <v>EL-NOTIFIABLE_DISEASES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.</v>
      </c>
      <c r="L14" s="10" t="str">
        <f>IF(ISBLANK([1]DDataSource!K13),"",[1]DDataSource!K13)</f>
        <v>EU-2008</v>
      </c>
    </row>
    <row r="15" spans="2:12" ht="12" customHeight="1" x14ac:dyDescent="0.15">
      <c r="B15" s="8" t="str">
        <f>IF(ISBLANK([1]DDataSource!A14),"",[1]DDataSource!A14)</f>
        <v>Hungary</v>
      </c>
      <c r="C15" s="9" t="str">
        <f>IF(ISBLANK([1]DDataSource!B14),"",[1]DDataSource!B14)</f>
        <v>HU-TUBERCULOSIS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N</v>
      </c>
      <c r="K15" s="9" t="str">
        <f>IF(ISBLANK([1]DDataSource!J14),"",[1]DDataSource!J14)</f>
        <v>N</v>
      </c>
      <c r="L15" s="10" t="str">
        <f>IF(ISBLANK([1]DDataSource!K14),"",[1]DDataSource!K14)</f>
        <v>EU-2008</v>
      </c>
    </row>
    <row r="16" spans="2:12" ht="12" customHeight="1" x14ac:dyDescent="0.15">
      <c r="B16" s="8" t="str">
        <f>IF(ISBLANK([1]DDataSource!A15),"",[1]DDataSource!A15)</f>
        <v>Iceland</v>
      </c>
      <c r="C16" s="9" t="str">
        <f>IF(ISBLANK([1]DDataSource!B15),"",[1]DDataSource!B15)</f>
        <v>IS-TUBERCULOSIS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A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 Case Definition (legacy/deprecated)</v>
      </c>
    </row>
    <row r="17" spans="2:12" ht="12" customHeight="1" x14ac:dyDescent="0.15">
      <c r="B17" s="8" t="str">
        <f>IF(ISBLANK([1]DDataSource!A16),"",[1]DDataSource!A16)</f>
        <v>Ireland</v>
      </c>
      <c r="C17" s="9" t="str">
        <f>IF(ISBLANK([1]DDataSource!B16),"",[1]DDataSource!B16)</f>
        <v>IE-CIDR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Y</v>
      </c>
      <c r="I17" s="9" t="str">
        <f>IF(ISBLANK([1]DDataSource!H16),"",[1]DDataSource!H16)</f>
        <v>Y</v>
      </c>
      <c r="J17" s="9" t="str">
        <f>IF(ISBLANK([1]DDataSource!I16),"",[1]DDataSource!I16)</f>
        <v>Y</v>
      </c>
      <c r="K17" s="9" t="str">
        <f>IF(ISBLANK([1]DDataSource!J16),"",[1]DDataSource!J16)</f>
        <v>N</v>
      </c>
      <c r="L17" s="10" t="str">
        <f>IF(ISBLANK([1]DDataSource!K16),"",[1]DDataSource!K16)</f>
        <v>EU-2008</v>
      </c>
    </row>
    <row r="18" spans="2:12" ht="12" customHeight="1" x14ac:dyDescent="0.15">
      <c r="B18" s="8" t="str">
        <f>IF(ISBLANK([1]DDataSource!A17),"",[1]DDataSource!A17)</f>
        <v>Italy</v>
      </c>
      <c r="C18" s="9" t="str">
        <f>IF(ISBLANK([1]DDataSource!B17),"",[1]DDataSource!B17)</f>
        <v>IT-NRS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N</v>
      </c>
      <c r="I18" s="9" t="str">
        <f>IF(ISBLANK([1]DDataSource!H17),"",[1]DDataSource!H17)</f>
        <v>Y</v>
      </c>
      <c r="J18" s="9" t="str">
        <f>IF(ISBLANK([1]DDataSource!I17),"",[1]DDataSource!I17)</f>
        <v>Y</v>
      </c>
      <c r="K18" s="9" t="str">
        <f>IF(ISBLANK([1]DDataSource!J17),"",[1]DDataSource!J17)</f>
        <v>N</v>
      </c>
      <c r="L18" s="10" t="str">
        <f>IF(ISBLANK([1]DDataSource!K17),"",[1]DDataSource!K17)</f>
        <v>Other</v>
      </c>
    </row>
    <row r="19" spans="2:12" ht="12" customHeight="1" x14ac:dyDescent="0.15">
      <c r="B19" s="8" t="str">
        <f>IF(ISBLANK([1]DDataSource!A18),"",[1]DDataSource!A18)</f>
        <v>Lithuania</v>
      </c>
      <c r="C19" s="9" t="str">
        <f>IF(ISBLANK([1]DDataSource!B18),"",[1]DDataSource!B18)</f>
        <v>LT-TB_REGISTER</v>
      </c>
      <c r="D19" s="9" t="str">
        <f>IF(ISBLANK([1]DDataSource!C18),"",[1]DDataSource!C18)</f>
        <v>Cp</v>
      </c>
      <c r="E19" s="9" t="str">
        <f>IF(ISBLANK([1]DDataSource!D18),"",[1]DDataSource!D18)</f>
        <v>Co</v>
      </c>
      <c r="F19" s="9" t="str">
        <f>IF(ISBLANK([1]DDataSource!E18),"",[1]DDataSource!E18)</f>
        <v>A</v>
      </c>
      <c r="G19" s="9" t="str">
        <f>IF(ISBLANK([1]DDataSource!F18),"",[1]DDataSource!F18)</f>
        <v>C</v>
      </c>
      <c r="H19" s="9" t="str">
        <f>IF(ISBLANK([1]DDataSource!G18),"",[1]DDataSource!G18)</f>
        <v>Y</v>
      </c>
      <c r="I19" s="9" t="str">
        <f>IF(ISBLANK([1]DDataSource!H18),"",[1]DDataSource!H18)</f>
        <v>Y</v>
      </c>
      <c r="J19" s="9" t="str">
        <f>IF(ISBLANK([1]DDataSource!I18),"",[1]DDataSource!I18)</f>
        <v>Y</v>
      </c>
      <c r="K19" s="9" t="str">
        <f>IF(ISBLANK([1]DDataSource!J18),"",[1]DDataSource!J18)</f>
        <v>Y</v>
      </c>
      <c r="L19" s="10" t="str">
        <f>IF(ISBLANK([1]DDataSource!K18),"",[1]DDataSource!K18)</f>
        <v>EU Case Definition (legacy/deprecated)</v>
      </c>
    </row>
    <row r="20" spans="2:12" ht="12" customHeight="1" x14ac:dyDescent="0.15">
      <c r="B20" s="8" t="str">
        <f>IF(ISBLANK([1]DDataSource!A19),"",[1]DDataSource!A19)</f>
        <v>Luxembourg</v>
      </c>
      <c r="C20" s="9" t="str">
        <f>IF(ISBLANK([1]DDataSource!B19),"",[1]DDataSource!B19)</f>
        <v>LU-SYSTEM1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N</v>
      </c>
      <c r="I20" s="9" t="str">
        <f>IF(ISBLANK([1]DDataSource!H19),"",[1]DDataSource!H19)</f>
        <v>Y</v>
      </c>
      <c r="J20" s="9" t="str">
        <f>IF(ISBLANK([1]DDataSource!I19),"",[1]DDataSource!I19)</f>
        <v>N</v>
      </c>
      <c r="K20" s="9" t="str">
        <f>IF(ISBLANK([1]DDataSource!J19),"",[1]DDataSource!J19)</f>
        <v>N</v>
      </c>
      <c r="L20" s="10" t="str">
        <f>IF(ISBLANK([1]DDataSource!K19),"",[1]DDataSource!K19)</f>
        <v>EU-2002</v>
      </c>
    </row>
    <row r="21" spans="2:12" ht="12" customHeight="1" x14ac:dyDescent="0.15">
      <c r="B21" s="8" t="str">
        <f>IF(ISBLANK([1]DDataSource!A20),"",[1]DDataSource!A20)</f>
        <v>Malta</v>
      </c>
      <c r="C21" s="9" t="str">
        <f>IF(ISBLANK([1]DDataSource!B20),"",[1]DDataSource!B20)</f>
        <v>MT-DISEASE_SURVEILLANCE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Y</v>
      </c>
      <c r="L21" s="10" t="str">
        <f>IF(ISBLANK([1]DDataSource!K20),"",[1]DDataSource!K20)</f>
        <v>EU-2018</v>
      </c>
    </row>
    <row r="22" spans="2:12" ht="12" customHeight="1" x14ac:dyDescent="0.15">
      <c r="B22" s="8" t="str">
        <f>IF(ISBLANK([1]DDataSource!A21),"",[1]DDataSource!A21)</f>
        <v>Netherlands</v>
      </c>
      <c r="C22" s="9" t="str">
        <f>IF(ISBLANK([1]DDataSource!B21),"",[1]DDataSource!B21)</f>
        <v>NL-NTR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EU-2008</v>
      </c>
    </row>
    <row r="23" spans="2:12" ht="12" customHeight="1" x14ac:dyDescent="0.15">
      <c r="B23" s="8" t="str">
        <f>IF(ISBLANK([1]DDataSource!A22),"",[1]DDataSource!A22)</f>
        <v>Norway</v>
      </c>
      <c r="C23" s="9" t="str">
        <f>IF(ISBLANK([1]DDataSource!B22),"",[1]DDataSource!B22)</f>
        <v>NO-MSIS_A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Y</v>
      </c>
      <c r="K23" s="9" t="str">
        <f>IF(ISBLANK([1]DDataSource!J22),"",[1]DDataSource!J22)</f>
        <v>N</v>
      </c>
      <c r="L23" s="10" t="str">
        <f>IF(ISBLANK([1]DDataSource!K22),"",[1]DDataSource!K22)</f>
        <v>EU-2012</v>
      </c>
    </row>
    <row r="24" spans="2:12" ht="12" customHeight="1" x14ac:dyDescent="0.15">
      <c r="B24" s="8" t="str">
        <f>IF(ISBLANK([1]DDataSource!A23),"",[1]DDataSource!A23)</f>
        <v>Poland</v>
      </c>
      <c r="C24" s="9" t="str">
        <f>IF(ISBLANK([1]DDataSource!B23),"",[1]DDataSource!B23)</f>
        <v>PL_CR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N</v>
      </c>
      <c r="L24" s="10" t="str">
        <f>IF(ISBLANK([1]DDataSource!K23),"",[1]DDataSource!K23)</f>
        <v>EU Case Definition (legacy/deprecated)</v>
      </c>
    </row>
    <row r="25" spans="2:12" ht="12" customHeight="1" x14ac:dyDescent="0.15">
      <c r="B25" s="8" t="str">
        <f>IF(ISBLANK([1]DDataSource!A24),"",[1]DDataSource!A24)</f>
        <v>Portugal</v>
      </c>
      <c r="C25" s="9" t="str">
        <f>IF(ISBLANK([1]DDataSource!B24),"",[1]DDataSource!B24)</f>
        <v>PT-TUBERCULOSIS</v>
      </c>
      <c r="D25" s="9" t="str">
        <f>IF(ISBLANK([1]DDataSource!C24),"",[1]DDataSource!C24)</f>
        <v>Cp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N</v>
      </c>
      <c r="I25" s="9" t="str">
        <f>IF(ISBLANK([1]DDataSource!H24),"",[1]DDataSource!H24)</f>
        <v>Y</v>
      </c>
      <c r="J25" s="9" t="str">
        <f>IF(ISBLANK([1]DDataSource!I24),"",[1]DDataSource!I24)</f>
        <v>N</v>
      </c>
      <c r="K25" s="9" t="str">
        <f>IF(ISBLANK([1]DDataSource!J24),"",[1]DDataSource!J24)</f>
        <v>Y</v>
      </c>
      <c r="L25" s="10" t="str">
        <f>IF(ISBLANK([1]DDataSource!K24),"",[1]DDataSource!K24)</f>
        <v>EU-2008</v>
      </c>
    </row>
    <row r="26" spans="2:12" ht="12" customHeight="1" x14ac:dyDescent="0.15">
      <c r="B26" s="8" t="str">
        <f>IF(ISBLANK([1]DDataSource!A25),"",[1]DDataSource!A25)</f>
        <v>Romania</v>
      </c>
      <c r="C26" s="9" t="str">
        <f>IF(ISBLANK([1]DDataSource!B25),"",[1]DDataSource!B25)</f>
        <v>RO-NTBSy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N</v>
      </c>
      <c r="I26" s="9" t="str">
        <f>IF(ISBLANK([1]DDataSource!H25),"",[1]DDataSource!H25)</f>
        <v>Y</v>
      </c>
      <c r="J26" s="9" t="str">
        <f>IF(ISBLANK([1]DDataSource!I25),"",[1]DDataSource!I25)</f>
        <v>N</v>
      </c>
      <c r="K26" s="9" t="str">
        <f>IF(ISBLANK([1]DDataSource!J25),"",[1]DDataSource!J25)</f>
        <v>Y</v>
      </c>
      <c r="L26" s="10" t="str">
        <f>IF(ISBLANK([1]DDataSource!K25),"",[1]DDataSource!K25)</f>
        <v>EU Case Definition (legacy/deprecated)</v>
      </c>
    </row>
    <row r="27" spans="2:12" ht="12" customHeight="1" x14ac:dyDescent="0.15">
      <c r="B27" s="8" t="str">
        <f>IF(ISBLANK([1]DDataSource!A26),"",[1]DDataSource!A26)</f>
        <v>Slovakia</v>
      </c>
      <c r="C27" s="9" t="str">
        <f>IF(ISBLANK([1]DDataSource!B26),"",[1]DDataSource!B26)</f>
        <v>SK-NRT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.</v>
      </c>
      <c r="G27" s="9" t="str">
        <f>IF(ISBLANK([1]DDataSource!F26),"",[1]DDataSource!F26)</f>
        <v>C</v>
      </c>
      <c r="H27" s="9" t="str">
        <f>IF(ISBLANK([1]DDataSource!G26),"",[1]DDataSource!G26)</f>
        <v>Y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Other</v>
      </c>
    </row>
    <row r="28" spans="2:12" ht="12" customHeight="1" x14ac:dyDescent="0.15">
      <c r="B28" s="8" t="str">
        <f>IF(ISBLANK([1]DDataSource!A27),"",[1]DDataSource!A27)</f>
        <v>Slovenia</v>
      </c>
      <c r="C28" s="9" t="str">
        <f>IF(ISBLANK([1]DDataSource!B27),"",[1]DDataSource!B27)</f>
        <v>SI-TUBERCULOSIS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A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N</v>
      </c>
      <c r="K28" s="9" t="str">
        <f>IF(ISBLANK([1]DDataSource!J27),"",[1]DDataSource!J27)</f>
        <v>N</v>
      </c>
      <c r="L28" s="10" t="str">
        <f>IF(ISBLANK([1]DDataSource!K27),"",[1]DDataSource!K27)</f>
        <v>EU Case Definition (legacy/deprecated)</v>
      </c>
    </row>
    <row r="29" spans="2:12" ht="12" customHeight="1" x14ac:dyDescent="0.15">
      <c r="B29" s="8" t="str">
        <f>IF(ISBLANK([1]DDataSource!A28),"",[1]DDataSource!A28)</f>
        <v>Spain</v>
      </c>
      <c r="C29" s="9" t="str">
        <f>IF(ISBLANK([1]DDataSource!B28),"",[1]DDataSource!B28)</f>
        <v>ES-STATUTORY_DISEASES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N</v>
      </c>
      <c r="I29" s="9" t="str">
        <f>IF(ISBLANK([1]DDataSource!H28),"",[1]DDataSource!H28)</f>
        <v>Y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EU-2012</v>
      </c>
    </row>
    <row r="30" spans="2:12" ht="12" customHeight="1" x14ac:dyDescent="0.15">
      <c r="B30" s="8" t="str">
        <f>IF(ISBLANK([1]DDataSource!A29),"",[1]DDataSource!A29)</f>
        <v>Sweden</v>
      </c>
      <c r="C30" s="9" t="str">
        <f>IF(ISBLANK([1]DDataSource!B29),"",[1]DDataSource!B29)</f>
        <v>SE-SweTBReg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P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Y</v>
      </c>
      <c r="K30" s="9" t="str">
        <f>IF(ISBLANK([1]DDataSource!J29),"",[1]DDataSource!J29)</f>
        <v>N</v>
      </c>
      <c r="L30" s="10" t="str">
        <f>IF(ISBLANK([1]DDataSource!K29),"",[1]DDataSource!K29)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indexed="47"/>
  </sheetPr>
  <dimension ref="B1:L2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87</v>
      </c>
      <c r="C3" s="9" t="s">
        <v>88</v>
      </c>
      <c r="D3" s="9" t="s">
        <v>19</v>
      </c>
      <c r="E3" s="9" t="s">
        <v>20</v>
      </c>
      <c r="F3" s="9" t="s">
        <v>21</v>
      </c>
      <c r="G3" s="9" t="s">
        <v>34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74</v>
      </c>
    </row>
    <row r="4" spans="2:12" ht="12" customHeight="1" x14ac:dyDescent="0.15">
      <c r="B4" s="8" t="s">
        <v>29</v>
      </c>
      <c r="C4" s="9" t="s">
        <v>30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24</v>
      </c>
    </row>
    <row r="5" spans="2:12" ht="12" customHeight="1" x14ac:dyDescent="0.15">
      <c r="B5" s="8" t="s">
        <v>89</v>
      </c>
      <c r="C5" s="9" t="s">
        <v>90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31</v>
      </c>
      <c r="I5" s="9" t="s">
        <v>23</v>
      </c>
      <c r="J5" s="9" t="s">
        <v>31</v>
      </c>
      <c r="K5" s="9" t="s">
        <v>31</v>
      </c>
      <c r="L5" s="10" t="s">
        <v>48</v>
      </c>
    </row>
    <row r="6" spans="2:12" ht="12" customHeight="1" x14ac:dyDescent="0.15">
      <c r="B6" s="8" t="s">
        <v>32</v>
      </c>
      <c r="C6" s="9" t="s">
        <v>33</v>
      </c>
      <c r="D6" s="9" t="s">
        <v>19</v>
      </c>
      <c r="E6" s="9" t="s">
        <v>20</v>
      </c>
      <c r="F6" s="9" t="s">
        <v>34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48</v>
      </c>
    </row>
    <row r="7" spans="2:12" ht="12" customHeight="1" x14ac:dyDescent="0.15">
      <c r="B7" s="8" t="s">
        <v>38</v>
      </c>
      <c r="C7" s="9" t="s">
        <v>39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24</v>
      </c>
    </row>
    <row r="8" spans="2:12" ht="12" customHeight="1" x14ac:dyDescent="0.15">
      <c r="B8" s="8" t="s">
        <v>40</v>
      </c>
      <c r="C8" s="9" t="s">
        <v>41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31</v>
      </c>
      <c r="J8" s="9" t="s">
        <v>31</v>
      </c>
      <c r="K8" s="9" t="s">
        <v>31</v>
      </c>
      <c r="L8" s="10" t="s">
        <v>24</v>
      </c>
    </row>
    <row r="9" spans="2:12" ht="12" customHeight="1" x14ac:dyDescent="0.15">
      <c r="B9" s="8" t="s">
        <v>44</v>
      </c>
      <c r="C9" s="9" t="s">
        <v>93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23</v>
      </c>
      <c r="L9" s="10" t="s">
        <v>35</v>
      </c>
    </row>
    <row r="10" spans="2:12" ht="12" customHeight="1" x14ac:dyDescent="0.15">
      <c r="B10" s="8" t="s">
        <v>46</v>
      </c>
      <c r="C10" s="9" t="s">
        <v>47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22</v>
      </c>
      <c r="L10" s="10" t="s">
        <v>48</v>
      </c>
    </row>
    <row r="11" spans="2:12" ht="12" customHeight="1" x14ac:dyDescent="0.15">
      <c r="B11" s="8" t="s">
        <v>49</v>
      </c>
      <c r="C11" s="9" t="s">
        <v>50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31</v>
      </c>
      <c r="L11" s="10" t="s">
        <v>48</v>
      </c>
    </row>
    <row r="12" spans="2:12" ht="12" customHeight="1" x14ac:dyDescent="0.15">
      <c r="B12" s="8" t="s">
        <v>96</v>
      </c>
      <c r="C12" s="9" t="s">
        <v>97</v>
      </c>
      <c r="D12" s="9" t="s">
        <v>19</v>
      </c>
      <c r="E12" s="9" t="s">
        <v>22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22</v>
      </c>
      <c r="K12" s="9" t="s">
        <v>22</v>
      </c>
      <c r="L12" s="10" t="s">
        <v>24</v>
      </c>
    </row>
    <row r="13" spans="2:12" ht="12" customHeight="1" x14ac:dyDescent="0.15">
      <c r="B13" s="8" t="s">
        <v>51</v>
      </c>
      <c r="C13" s="9" t="s">
        <v>52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48</v>
      </c>
    </row>
    <row r="14" spans="2:12" ht="12" customHeight="1" x14ac:dyDescent="0.15">
      <c r="B14" s="8" t="s">
        <v>55</v>
      </c>
      <c r="C14" s="9" t="s">
        <v>56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57</v>
      </c>
      <c r="C15" s="9" t="s">
        <v>58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31</v>
      </c>
      <c r="K15" s="9" t="s">
        <v>31</v>
      </c>
      <c r="L15" s="10" t="s">
        <v>48</v>
      </c>
    </row>
    <row r="16" spans="2:12" ht="12" customHeight="1" x14ac:dyDescent="0.15">
      <c r="B16" s="8" t="s">
        <v>59</v>
      </c>
      <c r="C16" s="9" t="s">
        <v>60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31</v>
      </c>
      <c r="I16" s="9" t="s">
        <v>23</v>
      </c>
      <c r="J16" s="9" t="s">
        <v>31</v>
      </c>
      <c r="K16" s="9" t="s">
        <v>31</v>
      </c>
      <c r="L16" s="10" t="s">
        <v>62</v>
      </c>
    </row>
    <row r="17" spans="2:12" ht="12" customHeight="1" x14ac:dyDescent="0.15">
      <c r="B17" s="8" t="s">
        <v>63</v>
      </c>
      <c r="C17" s="9" t="s">
        <v>64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23</v>
      </c>
      <c r="L17" s="10" t="s">
        <v>74</v>
      </c>
    </row>
    <row r="18" spans="2:12" ht="12" customHeight="1" x14ac:dyDescent="0.15">
      <c r="B18" s="8" t="s">
        <v>101</v>
      </c>
      <c r="C18" s="9" t="s">
        <v>102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74</v>
      </c>
    </row>
    <row r="19" spans="2:12" ht="12" customHeight="1" x14ac:dyDescent="0.15">
      <c r="B19" s="8" t="s">
        <v>72</v>
      </c>
      <c r="C19" s="9" t="s">
        <v>73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31</v>
      </c>
      <c r="J19" s="9" t="s">
        <v>23</v>
      </c>
      <c r="K19" s="9" t="s">
        <v>31</v>
      </c>
      <c r="L19" s="10" t="s">
        <v>74</v>
      </c>
    </row>
    <row r="20" spans="2:12" ht="12" customHeight="1" x14ac:dyDescent="0.15">
      <c r="B20" s="8" t="s">
        <v>75</v>
      </c>
      <c r="C20" s="9" t="s">
        <v>104</v>
      </c>
      <c r="D20" s="9" t="s">
        <v>19</v>
      </c>
      <c r="E20" s="9" t="s">
        <v>20</v>
      </c>
      <c r="F20" s="9" t="s">
        <v>34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24</v>
      </c>
    </row>
    <row r="21" spans="2:12" ht="12" customHeight="1" x14ac:dyDescent="0.15">
      <c r="B21" s="8" t="s">
        <v>77</v>
      </c>
      <c r="C21" s="9" t="s">
        <v>78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48</v>
      </c>
    </row>
    <row r="22" spans="2:12" ht="12" customHeight="1" x14ac:dyDescent="0.15">
      <c r="B22" s="8" t="s">
        <v>79</v>
      </c>
      <c r="C22" s="9" t="s">
        <v>80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31</v>
      </c>
      <c r="L22" s="10" t="s">
        <v>24</v>
      </c>
    </row>
    <row r="23" spans="2:12" ht="12" customHeight="1" x14ac:dyDescent="0.15">
      <c r="B23" s="8" t="s">
        <v>83</v>
      </c>
      <c r="C23" s="9" t="s">
        <v>134</v>
      </c>
      <c r="D23" s="9" t="s">
        <v>61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31</v>
      </c>
      <c r="J23" s="9" t="s">
        <v>23</v>
      </c>
      <c r="K23" s="9" t="s">
        <v>23</v>
      </c>
      <c r="L23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19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45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35</v>
      </c>
    </row>
    <row r="26" spans="2:12" ht="12" customHeight="1" x14ac:dyDescent="0.15">
      <c r="B26" s="8" t="s">
        <v>70</v>
      </c>
      <c r="C26" s="9" t="s">
        <v>185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31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186</v>
      </c>
      <c r="D32" s="9" t="s">
        <v>19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87</v>
      </c>
      <c r="C4" s="9" t="s">
        <v>88</v>
      </c>
      <c r="D4" s="9" t="s">
        <v>19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74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89</v>
      </c>
      <c r="C6" s="9" t="s">
        <v>90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48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48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24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42</v>
      </c>
      <c r="C10" s="9" t="s">
        <v>92</v>
      </c>
      <c r="D10" s="9" t="s">
        <v>61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35</v>
      </c>
    </row>
    <row r="11" spans="2:12" ht="12" customHeight="1" x14ac:dyDescent="0.15">
      <c r="B11" s="8" t="s">
        <v>44</v>
      </c>
      <c r="C11" s="9" t="s">
        <v>93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22</v>
      </c>
      <c r="L12" s="10" t="s">
        <v>48</v>
      </c>
    </row>
    <row r="13" spans="2:12" ht="12" customHeight="1" x14ac:dyDescent="0.15">
      <c r="B13" s="8" t="s">
        <v>49</v>
      </c>
      <c r="C13" s="9" t="s">
        <v>95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96</v>
      </c>
      <c r="C14" s="9" t="s">
        <v>97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22</v>
      </c>
      <c r="K14" s="9" t="s">
        <v>22</v>
      </c>
      <c r="L14" s="10" t="s">
        <v>24</v>
      </c>
    </row>
    <row r="15" spans="2:12" ht="12" customHeight="1" x14ac:dyDescent="0.15">
      <c r="B15" s="8" t="s">
        <v>51</v>
      </c>
      <c r="C15" s="9" t="s">
        <v>52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48</v>
      </c>
    </row>
    <row r="16" spans="2:12" ht="12" customHeight="1" x14ac:dyDescent="0.15">
      <c r="B16" s="8" t="s">
        <v>53</v>
      </c>
      <c r="C16" s="9" t="s">
        <v>108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31</v>
      </c>
      <c r="I16" s="9" t="s">
        <v>23</v>
      </c>
      <c r="J16" s="9" t="s">
        <v>23</v>
      </c>
      <c r="K16" s="9" t="s">
        <v>31</v>
      </c>
      <c r="L16" s="10" t="s">
        <v>35</v>
      </c>
    </row>
    <row r="17" spans="2:12" ht="12" customHeight="1" x14ac:dyDescent="0.15">
      <c r="B17" s="8" t="s">
        <v>55</v>
      </c>
      <c r="C17" s="9" t="s">
        <v>56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57</v>
      </c>
      <c r="C18" s="9" t="s">
        <v>58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31</v>
      </c>
      <c r="K18" s="9" t="s">
        <v>31</v>
      </c>
      <c r="L18" s="10" t="s">
        <v>48</v>
      </c>
    </row>
    <row r="19" spans="2:12" ht="12" customHeight="1" x14ac:dyDescent="0.15">
      <c r="B19" s="8" t="s">
        <v>59</v>
      </c>
      <c r="C19" s="9" t="s">
        <v>60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31</v>
      </c>
      <c r="I19" s="9" t="s">
        <v>23</v>
      </c>
      <c r="J19" s="9" t="s">
        <v>31</v>
      </c>
      <c r="K19" s="9" t="s">
        <v>31</v>
      </c>
      <c r="L19" s="10" t="s">
        <v>62</v>
      </c>
    </row>
    <row r="20" spans="2:12" ht="12" customHeight="1" x14ac:dyDescent="0.15">
      <c r="B20" s="8" t="s">
        <v>63</v>
      </c>
      <c r="C20" s="9" t="s">
        <v>64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23</v>
      </c>
      <c r="L20" s="10" t="s">
        <v>74</v>
      </c>
    </row>
    <row r="21" spans="2:12" ht="12" customHeight="1" x14ac:dyDescent="0.15">
      <c r="B21" s="8" t="s">
        <v>65</v>
      </c>
      <c r="C21" s="9" t="s">
        <v>131</v>
      </c>
      <c r="D21" s="9" t="s">
        <v>22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31</v>
      </c>
      <c r="K21" s="9" t="s">
        <v>22</v>
      </c>
      <c r="L21" s="10" t="s">
        <v>48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31</v>
      </c>
      <c r="K22" s="9" t="s">
        <v>23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132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31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133</v>
      </c>
      <c r="D31" s="9" t="s">
        <v>61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69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35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43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28</v>
      </c>
    </row>
    <row r="12" spans="2:12" ht="12" customHeight="1" x14ac:dyDescent="0.15">
      <c r="B12" s="8" t="s">
        <v>44</v>
      </c>
      <c r="C12" s="9" t="s">
        <v>93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23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35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23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31</v>
      </c>
      <c r="K22" s="9" t="s">
        <v>23</v>
      </c>
      <c r="L22" s="10" t="s">
        <v>24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129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23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31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130</v>
      </c>
      <c r="D31" s="9" t="s">
        <v>61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91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92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126</v>
      </c>
      <c r="D23" s="9" t="s">
        <v>61</v>
      </c>
      <c r="E23" s="9" t="s">
        <v>99</v>
      </c>
      <c r="F23" s="9" t="s">
        <v>21</v>
      </c>
      <c r="G23" s="9" t="s">
        <v>27</v>
      </c>
      <c r="H23" s="9" t="s">
        <v>23</v>
      </c>
      <c r="I23" s="9" t="s">
        <v>31</v>
      </c>
      <c r="J23" s="9" t="s">
        <v>31</v>
      </c>
      <c r="K23" s="9" t="s">
        <v>31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70</v>
      </c>
      <c r="C26" s="9" t="s">
        <v>127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128</v>
      </c>
      <c r="D32" s="9" t="s">
        <v>85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22</v>
      </c>
      <c r="E4" s="9" t="s">
        <v>20</v>
      </c>
      <c r="F4" s="9" t="s">
        <v>22</v>
      </c>
      <c r="G4" s="9" t="s">
        <v>27</v>
      </c>
      <c r="H4" s="9" t="s">
        <v>22</v>
      </c>
      <c r="I4" s="9" t="s">
        <v>23</v>
      </c>
      <c r="J4" s="9" t="s">
        <v>23</v>
      </c>
      <c r="K4" s="9" t="s">
        <v>31</v>
      </c>
      <c r="L4" s="10" t="s">
        <v>74</v>
      </c>
    </row>
    <row r="5" spans="2:12" ht="12" customHeight="1" x14ac:dyDescent="0.15">
      <c r="B5" s="8" t="s">
        <v>32</v>
      </c>
      <c r="C5" s="9" t="s">
        <v>33</v>
      </c>
      <c r="D5" s="9" t="s">
        <v>19</v>
      </c>
      <c r="E5" s="9" t="s">
        <v>20</v>
      </c>
      <c r="F5" s="9" t="s">
        <v>34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31</v>
      </c>
      <c r="L5" s="10" t="s">
        <v>48</v>
      </c>
    </row>
    <row r="6" spans="2:12" ht="12" customHeight="1" x14ac:dyDescent="0.15">
      <c r="B6" s="8" t="s">
        <v>36</v>
      </c>
      <c r="C6" s="9" t="s">
        <v>37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35</v>
      </c>
    </row>
    <row r="7" spans="2:12" ht="12" customHeight="1" x14ac:dyDescent="0.15">
      <c r="B7" s="8" t="s">
        <v>38</v>
      </c>
      <c r="C7" s="9" t="s">
        <v>39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24</v>
      </c>
    </row>
    <row r="8" spans="2:12" ht="12" customHeight="1" x14ac:dyDescent="0.15">
      <c r="B8" s="8" t="s">
        <v>42</v>
      </c>
      <c r="C8" s="9" t="s">
        <v>92</v>
      </c>
      <c r="D8" s="9" t="s">
        <v>61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31</v>
      </c>
      <c r="J8" s="9" t="s">
        <v>31</v>
      </c>
      <c r="K8" s="9" t="s">
        <v>31</v>
      </c>
      <c r="L8" s="10" t="s">
        <v>35</v>
      </c>
    </row>
    <row r="9" spans="2:12" ht="12" customHeight="1" x14ac:dyDescent="0.15">
      <c r="B9" s="8" t="s">
        <v>46</v>
      </c>
      <c r="C9" s="9" t="s">
        <v>47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22</v>
      </c>
      <c r="L9" s="10" t="s">
        <v>48</v>
      </c>
    </row>
    <row r="10" spans="2:12" ht="12" customHeight="1" x14ac:dyDescent="0.15">
      <c r="B10" s="8" t="s">
        <v>49</v>
      </c>
      <c r="C10" s="9" t="s">
        <v>50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96</v>
      </c>
      <c r="C11" s="9" t="s">
        <v>97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22</v>
      </c>
      <c r="I11" s="9" t="s">
        <v>23</v>
      </c>
      <c r="J11" s="9" t="s">
        <v>22</v>
      </c>
      <c r="K11" s="9" t="s">
        <v>22</v>
      </c>
      <c r="L11" s="10" t="s">
        <v>24</v>
      </c>
    </row>
    <row r="12" spans="2:12" ht="12" customHeight="1" x14ac:dyDescent="0.15">
      <c r="B12" s="8" t="s">
        <v>51</v>
      </c>
      <c r="C12" s="9" t="s">
        <v>52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35</v>
      </c>
    </row>
    <row r="13" spans="2:12" ht="12" customHeight="1" x14ac:dyDescent="0.15">
      <c r="B13" s="8" t="s">
        <v>53</v>
      </c>
      <c r="C13" s="9" t="s">
        <v>123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69</v>
      </c>
    </row>
    <row r="14" spans="2:12" ht="12" customHeight="1" x14ac:dyDescent="0.15">
      <c r="B14" s="8" t="s">
        <v>55</v>
      </c>
      <c r="C14" s="9" t="s">
        <v>56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57</v>
      </c>
      <c r="C15" s="9" t="s">
        <v>58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31</v>
      </c>
      <c r="K15" s="9" t="s">
        <v>31</v>
      </c>
      <c r="L15" s="10" t="s">
        <v>48</v>
      </c>
    </row>
    <row r="16" spans="2:12" ht="12" customHeight="1" x14ac:dyDescent="0.15">
      <c r="B16" s="8" t="s">
        <v>59</v>
      </c>
      <c r="C16" s="9" t="s">
        <v>60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31</v>
      </c>
      <c r="I16" s="9" t="s">
        <v>23</v>
      </c>
      <c r="J16" s="9" t="s">
        <v>31</v>
      </c>
      <c r="K16" s="9" t="s">
        <v>31</v>
      </c>
      <c r="L16" s="10" t="s">
        <v>62</v>
      </c>
    </row>
    <row r="17" spans="2:12" ht="12" customHeight="1" x14ac:dyDescent="0.15">
      <c r="B17" s="8" t="s">
        <v>63</v>
      </c>
      <c r="C17" s="9" t="s">
        <v>64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23</v>
      </c>
      <c r="L17" s="10" t="s">
        <v>74</v>
      </c>
    </row>
    <row r="18" spans="2:12" ht="12" customHeight="1" x14ac:dyDescent="0.15">
      <c r="B18" s="8" t="s">
        <v>65</v>
      </c>
      <c r="C18" s="9" t="s">
        <v>66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31</v>
      </c>
      <c r="K18" s="9" t="s">
        <v>23</v>
      </c>
      <c r="L18" s="10" t="s">
        <v>48</v>
      </c>
    </row>
    <row r="19" spans="2:12" ht="12" customHeight="1" x14ac:dyDescent="0.15">
      <c r="B19" s="8" t="s">
        <v>67</v>
      </c>
      <c r="C19" s="9" t="s">
        <v>68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101</v>
      </c>
      <c r="C20" s="9" t="s">
        <v>102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31</v>
      </c>
      <c r="I20" s="9" t="s">
        <v>23</v>
      </c>
      <c r="J20" s="9" t="s">
        <v>23</v>
      </c>
      <c r="K20" s="9" t="s">
        <v>31</v>
      </c>
      <c r="L20" s="10" t="s">
        <v>48</v>
      </c>
    </row>
    <row r="21" spans="2:12" ht="12" customHeight="1" x14ac:dyDescent="0.15">
      <c r="B21" s="8" t="s">
        <v>70</v>
      </c>
      <c r="C21" s="9" t="s">
        <v>124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48</v>
      </c>
    </row>
    <row r="22" spans="2:12" ht="12" customHeight="1" x14ac:dyDescent="0.15">
      <c r="B22" s="8" t="s">
        <v>72</v>
      </c>
      <c r="C22" s="9" t="s">
        <v>73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31</v>
      </c>
      <c r="I22" s="9" t="s">
        <v>31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75</v>
      </c>
      <c r="C23" s="9" t="s">
        <v>104</v>
      </c>
      <c r="D23" s="9" t="s">
        <v>19</v>
      </c>
      <c r="E23" s="9" t="s">
        <v>20</v>
      </c>
      <c r="F23" s="9" t="s">
        <v>34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77</v>
      </c>
      <c r="C24" s="9" t="s">
        <v>78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79</v>
      </c>
      <c r="C25" s="9" t="s">
        <v>80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81</v>
      </c>
      <c r="C26" s="9" t="s">
        <v>105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83</v>
      </c>
      <c r="C27" s="9" t="s">
        <v>125</v>
      </c>
      <c r="D27" s="9" t="s">
        <v>61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23</v>
      </c>
      <c r="L27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28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89</v>
      </c>
      <c r="C6" s="9" t="s">
        <v>90</v>
      </c>
      <c r="D6" s="9" t="s">
        <v>22</v>
      </c>
      <c r="E6" s="9" t="s">
        <v>22</v>
      </c>
      <c r="F6" s="9" t="s">
        <v>22</v>
      </c>
      <c r="G6" s="9" t="s">
        <v>22</v>
      </c>
      <c r="H6" s="9" t="s">
        <v>22</v>
      </c>
      <c r="I6" s="9" t="s">
        <v>22</v>
      </c>
      <c r="J6" s="9" t="s">
        <v>22</v>
      </c>
      <c r="K6" s="9" t="s">
        <v>22</v>
      </c>
      <c r="L6" s="10" t="s">
        <v>28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22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35</v>
      </c>
    </row>
    <row r="8" spans="2:12" ht="12" customHeight="1" x14ac:dyDescent="0.15">
      <c r="B8" s="8" t="s">
        <v>36</v>
      </c>
      <c r="C8" s="9" t="s">
        <v>37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31</v>
      </c>
      <c r="I8" s="9" t="s">
        <v>23</v>
      </c>
      <c r="J8" s="9" t="s">
        <v>31</v>
      </c>
      <c r="K8" s="9" t="s">
        <v>31</v>
      </c>
      <c r="L8" s="10" t="s">
        <v>35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31</v>
      </c>
      <c r="K10" s="9" t="s">
        <v>31</v>
      </c>
      <c r="L10" s="10" t="s">
        <v>28</v>
      </c>
    </row>
    <row r="11" spans="2:12" ht="12" customHeight="1" x14ac:dyDescent="0.15">
      <c r="B11" s="8" t="s">
        <v>42</v>
      </c>
      <c r="C11" s="9" t="s">
        <v>43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28</v>
      </c>
    </row>
    <row r="12" spans="2:12" ht="12" customHeight="1" x14ac:dyDescent="0.15">
      <c r="B12" s="8" t="s">
        <v>44</v>
      </c>
      <c r="C12" s="9" t="s">
        <v>45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35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35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31</v>
      </c>
      <c r="K22" s="9" t="s">
        <v>23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31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70</v>
      </c>
      <c r="C25" s="9" t="s">
        <v>121</v>
      </c>
      <c r="D25" s="9" t="s">
        <v>19</v>
      </c>
      <c r="E25" s="9" t="s">
        <v>20</v>
      </c>
      <c r="F25" s="9" t="s">
        <v>34</v>
      </c>
      <c r="G25" s="9" t="s">
        <v>22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22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122</v>
      </c>
      <c r="D31" s="9" t="s">
        <v>61</v>
      </c>
      <c r="E31" s="9" t="s">
        <v>20</v>
      </c>
      <c r="F31" s="9" t="s">
        <v>34</v>
      </c>
      <c r="G31" s="9" t="s">
        <v>22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89</v>
      </c>
      <c r="C6" s="9" t="s">
        <v>90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31</v>
      </c>
      <c r="I6" s="9" t="s">
        <v>23</v>
      </c>
      <c r="J6" s="9" t="s">
        <v>31</v>
      </c>
      <c r="K6" s="9" t="s">
        <v>31</v>
      </c>
      <c r="L6" s="10" t="s">
        <v>48</v>
      </c>
    </row>
    <row r="7" spans="2:12" ht="12" customHeight="1" x14ac:dyDescent="0.15">
      <c r="B7" s="8" t="s">
        <v>32</v>
      </c>
      <c r="C7" s="9" t="s">
        <v>33</v>
      </c>
      <c r="D7" s="9" t="s">
        <v>19</v>
      </c>
      <c r="E7" s="9" t="s">
        <v>20</v>
      </c>
      <c r="F7" s="9" t="s">
        <v>34</v>
      </c>
      <c r="G7" s="9" t="s">
        <v>27</v>
      </c>
      <c r="H7" s="9" t="s">
        <v>23</v>
      </c>
      <c r="I7" s="9" t="s">
        <v>31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36</v>
      </c>
      <c r="C8" s="9" t="s">
        <v>91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31</v>
      </c>
      <c r="J8" s="9" t="s">
        <v>31</v>
      </c>
      <c r="K8" s="9" t="s">
        <v>31</v>
      </c>
      <c r="L8" s="10" t="s">
        <v>35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35</v>
      </c>
    </row>
    <row r="12" spans="2:12" ht="12" customHeight="1" x14ac:dyDescent="0.15">
      <c r="B12" s="8" t="s">
        <v>42</v>
      </c>
      <c r="C12" s="9" t="s">
        <v>114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115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53</v>
      </c>
      <c r="C18" s="9" t="s">
        <v>116</v>
      </c>
      <c r="D18" s="9" t="s">
        <v>85</v>
      </c>
      <c r="E18" s="9" t="s">
        <v>99</v>
      </c>
      <c r="F18" s="9" t="s">
        <v>21</v>
      </c>
      <c r="G18" s="9" t="s">
        <v>27</v>
      </c>
      <c r="H18" s="9" t="s">
        <v>23</v>
      </c>
      <c r="I18" s="9" t="s">
        <v>31</v>
      </c>
      <c r="J18" s="9" t="s">
        <v>31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117</v>
      </c>
      <c r="D23" s="9" t="s">
        <v>19</v>
      </c>
      <c r="E23" s="9" t="s">
        <v>20</v>
      </c>
      <c r="F23" s="9" t="s">
        <v>34</v>
      </c>
      <c r="G23" s="9" t="s">
        <v>27</v>
      </c>
      <c r="H23" s="9" t="s">
        <v>23</v>
      </c>
      <c r="I23" s="9" t="s">
        <v>23</v>
      </c>
      <c r="J23" s="9" t="s">
        <v>31</v>
      </c>
      <c r="K23" s="9" t="s">
        <v>31</v>
      </c>
      <c r="L23" s="10" t="s">
        <v>35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70</v>
      </c>
      <c r="C26" s="9" t="s">
        <v>118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119</v>
      </c>
      <c r="D30" s="9" t="s">
        <v>61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48</v>
      </c>
    </row>
    <row r="31" spans="2:12" ht="12" customHeight="1" x14ac:dyDescent="0.15">
      <c r="B31" s="8" t="s">
        <v>79</v>
      </c>
      <c r="C31" s="9" t="s">
        <v>80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23</v>
      </c>
      <c r="K31" s="9" t="s">
        <v>31</v>
      </c>
      <c r="L31" s="10" t="s">
        <v>24</v>
      </c>
    </row>
    <row r="32" spans="2:12" ht="12" customHeight="1" x14ac:dyDescent="0.15">
      <c r="B32" s="8" t="s">
        <v>81</v>
      </c>
      <c r="C32" s="9" t="s">
        <v>105</v>
      </c>
      <c r="D32" s="9" t="s">
        <v>19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23</v>
      </c>
      <c r="J32" s="9" t="s">
        <v>31</v>
      </c>
      <c r="K32" s="9" t="s">
        <v>31</v>
      </c>
      <c r="L32" s="10" t="s">
        <v>24</v>
      </c>
    </row>
    <row r="33" spans="2:12" ht="12" customHeight="1" x14ac:dyDescent="0.15">
      <c r="B33" s="8" t="s">
        <v>83</v>
      </c>
      <c r="C33" s="9" t="s">
        <v>120</v>
      </c>
      <c r="D33" s="9" t="s">
        <v>85</v>
      </c>
      <c r="E33" s="9" t="s">
        <v>20</v>
      </c>
      <c r="F33" s="9" t="s">
        <v>34</v>
      </c>
      <c r="G33" s="9" t="s">
        <v>27</v>
      </c>
      <c r="H33" s="9" t="s">
        <v>23</v>
      </c>
      <c r="I33" s="9" t="s">
        <v>31</v>
      </c>
      <c r="J33" s="9" t="s">
        <v>23</v>
      </c>
      <c r="K33" s="9" t="s">
        <v>23</v>
      </c>
      <c r="L33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99</v>
      </c>
      <c r="F4" s="9" t="s">
        <v>21</v>
      </c>
      <c r="G4" s="9" t="s">
        <v>27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92</v>
      </c>
      <c r="D11" s="9" t="s">
        <v>61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35</v>
      </c>
    </row>
    <row r="12" spans="2:12" ht="12" customHeight="1" x14ac:dyDescent="0.15">
      <c r="B12" s="8" t="s">
        <v>44</v>
      </c>
      <c r="C12" s="9" t="s">
        <v>45</v>
      </c>
      <c r="D12" s="9" t="s">
        <v>22</v>
      </c>
      <c r="E12" s="9" t="s">
        <v>22</v>
      </c>
      <c r="F12" s="9" t="s">
        <v>22</v>
      </c>
      <c r="G12" s="9" t="s">
        <v>27</v>
      </c>
      <c r="H12" s="9" t="s">
        <v>22</v>
      </c>
      <c r="I12" s="9" t="s">
        <v>22</v>
      </c>
      <c r="J12" s="9" t="s">
        <v>22</v>
      </c>
      <c r="K12" s="9" t="s">
        <v>22</v>
      </c>
      <c r="L12" s="10" t="s">
        <v>28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34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48</v>
      </c>
    </row>
    <row r="14" spans="2:12" ht="12" customHeight="1" x14ac:dyDescent="0.15">
      <c r="B14" s="8" t="s">
        <v>49</v>
      </c>
      <c r="C14" s="9" t="s">
        <v>50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35</v>
      </c>
    </row>
    <row r="18" spans="2:12" ht="12" customHeight="1" x14ac:dyDescent="0.15">
      <c r="B18" s="8" t="s">
        <v>53</v>
      </c>
      <c r="C18" s="9" t="s">
        <v>111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23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31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112</v>
      </c>
      <c r="D26" s="9" t="s">
        <v>19</v>
      </c>
      <c r="E26" s="9" t="s">
        <v>20</v>
      </c>
      <c r="F26" s="9" t="s">
        <v>34</v>
      </c>
      <c r="G26" s="9" t="s">
        <v>22</v>
      </c>
      <c r="H26" s="9" t="s">
        <v>23</v>
      </c>
      <c r="I26" s="9" t="s">
        <v>23</v>
      </c>
      <c r="J26" s="9" t="s">
        <v>23</v>
      </c>
      <c r="K26" s="9" t="s">
        <v>23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31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113</v>
      </c>
      <c r="D32" s="9" t="s">
        <v>61</v>
      </c>
      <c r="E32" s="9" t="s">
        <v>20</v>
      </c>
      <c r="F32" s="9" t="s">
        <v>34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37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31</v>
      </c>
      <c r="I9" s="9" t="s">
        <v>23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43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23</v>
      </c>
      <c r="L12" s="10" t="s">
        <v>28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47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22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108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31</v>
      </c>
      <c r="I18" s="9" t="s">
        <v>23</v>
      </c>
      <c r="J18" s="9" t="s">
        <v>23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60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62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66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31</v>
      </c>
      <c r="K23" s="9" t="s">
        <v>23</v>
      </c>
      <c r="L23" s="10" t="s">
        <v>48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31</v>
      </c>
      <c r="I25" s="9" t="s">
        <v>23</v>
      </c>
      <c r="J25" s="9" t="s">
        <v>23</v>
      </c>
      <c r="K25" s="9" t="s">
        <v>31</v>
      </c>
      <c r="L25" s="10" t="s">
        <v>48</v>
      </c>
    </row>
    <row r="26" spans="2:12" ht="12" customHeight="1" x14ac:dyDescent="0.15">
      <c r="B26" s="8" t="s">
        <v>70</v>
      </c>
      <c r="C26" s="9" t="s">
        <v>109</v>
      </c>
      <c r="D26" s="9" t="s">
        <v>19</v>
      </c>
      <c r="E26" s="9" t="s">
        <v>20</v>
      </c>
      <c r="F26" s="9" t="s">
        <v>34</v>
      </c>
      <c r="G26" s="9" t="s">
        <v>22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23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22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110</v>
      </c>
      <c r="D32" s="9" t="s">
        <v>85</v>
      </c>
      <c r="E32" s="9" t="s">
        <v>20</v>
      </c>
      <c r="F32" s="9" t="s">
        <v>21</v>
      </c>
      <c r="G32" s="9" t="s">
        <v>22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86</v>
      </c>
      <c r="D4" s="9" t="s">
        <v>61</v>
      </c>
      <c r="E4" s="9" t="s">
        <v>85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22</v>
      </c>
      <c r="K4" s="9" t="s">
        <v>22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91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92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94</v>
      </c>
      <c r="D14" s="9" t="s">
        <v>61</v>
      </c>
      <c r="E14" s="9" t="s">
        <v>85</v>
      </c>
      <c r="F14" s="9" t="s">
        <v>34</v>
      </c>
      <c r="G14" s="9" t="s">
        <v>34</v>
      </c>
      <c r="H14" s="9" t="s">
        <v>23</v>
      </c>
      <c r="I14" s="9" t="s">
        <v>31</v>
      </c>
      <c r="J14" s="9" t="s">
        <v>23</v>
      </c>
      <c r="K14" s="9" t="s">
        <v>31</v>
      </c>
      <c r="L14" s="10" t="s">
        <v>28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98</v>
      </c>
      <c r="D18" s="9" t="s">
        <v>61</v>
      </c>
      <c r="E18" s="9" t="s">
        <v>99</v>
      </c>
      <c r="F18" s="9" t="s">
        <v>21</v>
      </c>
      <c r="G18" s="9" t="s">
        <v>27</v>
      </c>
      <c r="H18" s="9" t="s">
        <v>23</v>
      </c>
      <c r="I18" s="9" t="s">
        <v>31</v>
      </c>
      <c r="J18" s="9" t="s">
        <v>31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74</v>
      </c>
    </row>
    <row r="25" spans="2:12" ht="12" customHeight="1" x14ac:dyDescent="0.15">
      <c r="B25" s="8" t="s">
        <v>70</v>
      </c>
      <c r="C25" s="9" t="s">
        <v>103</v>
      </c>
      <c r="D25" s="9" t="s">
        <v>19</v>
      </c>
      <c r="E25" s="9" t="s">
        <v>20</v>
      </c>
      <c r="F25" s="9" t="s">
        <v>34</v>
      </c>
      <c r="G25" s="9" t="s">
        <v>27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24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106</v>
      </c>
      <c r="D31" s="9" t="s">
        <v>85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22</v>
      </c>
      <c r="J3" s="9" t="s">
        <v>22</v>
      </c>
      <c r="K3" s="9" t="s">
        <v>22</v>
      </c>
      <c r="L3" s="10" t="s">
        <v>24</v>
      </c>
    </row>
    <row r="4" spans="2:12" ht="12" customHeight="1" x14ac:dyDescent="0.15">
      <c r="B4" s="8" t="s">
        <v>25</v>
      </c>
      <c r="C4" s="9" t="s">
        <v>26</v>
      </c>
      <c r="D4" s="9" t="s">
        <v>22</v>
      </c>
      <c r="E4" s="9" t="s">
        <v>22</v>
      </c>
      <c r="F4" s="9" t="s">
        <v>22</v>
      </c>
      <c r="G4" s="9" t="s">
        <v>27</v>
      </c>
      <c r="H4" s="9" t="s">
        <v>22</v>
      </c>
      <c r="I4" s="9" t="s">
        <v>22</v>
      </c>
      <c r="J4" s="9" t="s">
        <v>22</v>
      </c>
      <c r="K4" s="9" t="s">
        <v>22</v>
      </c>
      <c r="L4" s="10" t="s">
        <v>28</v>
      </c>
    </row>
    <row r="5" spans="2:12" ht="12" customHeight="1" x14ac:dyDescent="0.15">
      <c r="B5" s="8" t="s">
        <v>29</v>
      </c>
      <c r="C5" s="9" t="s">
        <v>30</v>
      </c>
      <c r="D5" s="9" t="s">
        <v>22</v>
      </c>
      <c r="E5" s="9" t="s">
        <v>22</v>
      </c>
      <c r="F5" s="9" t="s">
        <v>22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31</v>
      </c>
      <c r="L5" s="10" t="s">
        <v>28</v>
      </c>
    </row>
    <row r="6" spans="2:12" ht="12" customHeight="1" x14ac:dyDescent="0.15">
      <c r="B6" s="8" t="s">
        <v>32</v>
      </c>
      <c r="C6" s="9" t="s">
        <v>33</v>
      </c>
      <c r="D6" s="9" t="s">
        <v>19</v>
      </c>
      <c r="E6" s="9" t="s">
        <v>20</v>
      </c>
      <c r="F6" s="9" t="s">
        <v>34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35</v>
      </c>
    </row>
    <row r="7" spans="2:12" ht="12" customHeight="1" x14ac:dyDescent="0.15">
      <c r="B7" s="8" t="s">
        <v>36</v>
      </c>
      <c r="C7" s="9" t="s">
        <v>37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35</v>
      </c>
    </row>
    <row r="8" spans="2:12" ht="12" customHeight="1" x14ac:dyDescent="0.15">
      <c r="B8" s="8" t="s">
        <v>38</v>
      </c>
      <c r="C8" s="9" t="s">
        <v>39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23</v>
      </c>
      <c r="L8" s="10" t="s">
        <v>28</v>
      </c>
    </row>
    <row r="9" spans="2:12" ht="12" customHeight="1" x14ac:dyDescent="0.15">
      <c r="B9" s="8" t="s">
        <v>40</v>
      </c>
      <c r="C9" s="9" t="s">
        <v>41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24</v>
      </c>
    </row>
    <row r="10" spans="2:12" ht="12" customHeight="1" x14ac:dyDescent="0.15">
      <c r="B10" s="8" t="s">
        <v>42</v>
      </c>
      <c r="C10" s="9" t="s">
        <v>43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23</v>
      </c>
      <c r="L10" s="10" t="s">
        <v>28</v>
      </c>
    </row>
    <row r="11" spans="2:12" ht="12" customHeight="1" x14ac:dyDescent="0.15">
      <c r="B11" s="8" t="s">
        <v>44</v>
      </c>
      <c r="C11" s="9" t="s">
        <v>45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22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35</v>
      </c>
    </row>
    <row r="14" spans="2:12" ht="12" customHeight="1" x14ac:dyDescent="0.15">
      <c r="B14" s="8" t="s">
        <v>51</v>
      </c>
      <c r="C14" s="9" t="s">
        <v>52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35</v>
      </c>
    </row>
    <row r="15" spans="2:12" ht="12" customHeight="1" x14ac:dyDescent="0.15">
      <c r="B15" s="8" t="s">
        <v>53</v>
      </c>
      <c r="C15" s="9" t="s">
        <v>54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31</v>
      </c>
      <c r="I15" s="9" t="s">
        <v>23</v>
      </c>
      <c r="J15" s="9" t="s">
        <v>23</v>
      </c>
      <c r="K15" s="9" t="s">
        <v>22</v>
      </c>
      <c r="L15" s="10" t="s">
        <v>35</v>
      </c>
    </row>
    <row r="16" spans="2:12" ht="12" customHeight="1" x14ac:dyDescent="0.15">
      <c r="B16" s="8" t="s">
        <v>55</v>
      </c>
      <c r="C16" s="9" t="s">
        <v>56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24</v>
      </c>
    </row>
    <row r="17" spans="2:12" ht="12" customHeight="1" x14ac:dyDescent="0.15">
      <c r="B17" s="8" t="s">
        <v>57</v>
      </c>
      <c r="C17" s="9" t="s">
        <v>58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31</v>
      </c>
      <c r="K17" s="9" t="s">
        <v>31</v>
      </c>
      <c r="L17" s="10" t="s">
        <v>48</v>
      </c>
    </row>
    <row r="18" spans="2:12" ht="12" customHeight="1" x14ac:dyDescent="0.15">
      <c r="B18" s="8" t="s">
        <v>59</v>
      </c>
      <c r="C18" s="9" t="s">
        <v>60</v>
      </c>
      <c r="D18" s="9" t="s">
        <v>61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23</v>
      </c>
      <c r="K18" s="9" t="s">
        <v>23</v>
      </c>
      <c r="L18" s="10" t="s">
        <v>62</v>
      </c>
    </row>
    <row r="19" spans="2:12" ht="12" customHeight="1" x14ac:dyDescent="0.15">
      <c r="B19" s="8" t="s">
        <v>63</v>
      </c>
      <c r="C19" s="9" t="s">
        <v>64</v>
      </c>
      <c r="D19" s="9" t="s">
        <v>22</v>
      </c>
      <c r="E19" s="9" t="s">
        <v>22</v>
      </c>
      <c r="F19" s="9" t="s">
        <v>22</v>
      </c>
      <c r="G19" s="9" t="s">
        <v>27</v>
      </c>
      <c r="H19" s="9" t="s">
        <v>22</v>
      </c>
      <c r="I19" s="9" t="s">
        <v>22</v>
      </c>
      <c r="J19" s="9" t="s">
        <v>22</v>
      </c>
      <c r="K19" s="9" t="s">
        <v>22</v>
      </c>
      <c r="L19" s="10" t="s">
        <v>28</v>
      </c>
    </row>
    <row r="20" spans="2:12" ht="12" customHeight="1" x14ac:dyDescent="0.15">
      <c r="B20" s="8" t="s">
        <v>65</v>
      </c>
      <c r="C20" s="9" t="s">
        <v>66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35</v>
      </c>
    </row>
    <row r="21" spans="2:12" ht="12" customHeight="1" x14ac:dyDescent="0.15">
      <c r="B21" s="8" t="s">
        <v>67</v>
      </c>
      <c r="C21" s="9" t="s">
        <v>68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69</v>
      </c>
    </row>
    <row r="22" spans="2:12" ht="12" customHeight="1" x14ac:dyDescent="0.15">
      <c r="B22" s="8" t="s">
        <v>70</v>
      </c>
      <c r="C22" s="9" t="s">
        <v>71</v>
      </c>
      <c r="D22" s="9" t="s">
        <v>19</v>
      </c>
      <c r="E22" s="9" t="s">
        <v>22</v>
      </c>
      <c r="F22" s="9" t="s">
        <v>34</v>
      </c>
      <c r="G22" s="9" t="s">
        <v>22</v>
      </c>
      <c r="H22" s="9" t="s">
        <v>31</v>
      </c>
      <c r="I22" s="9" t="s">
        <v>23</v>
      </c>
      <c r="J22" s="9" t="s">
        <v>31</v>
      </c>
      <c r="K22" s="9" t="s">
        <v>31</v>
      </c>
      <c r="L22" s="10" t="s">
        <v>69</v>
      </c>
    </row>
    <row r="23" spans="2:12" ht="12" customHeight="1" x14ac:dyDescent="0.15">
      <c r="B23" s="8" t="s">
        <v>72</v>
      </c>
      <c r="C23" s="9" t="s">
        <v>73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74</v>
      </c>
    </row>
    <row r="24" spans="2:12" ht="12" customHeight="1" x14ac:dyDescent="0.15">
      <c r="B24" s="8" t="s">
        <v>75</v>
      </c>
      <c r="C24" s="9" t="s">
        <v>76</v>
      </c>
      <c r="D24" s="9" t="s">
        <v>19</v>
      </c>
      <c r="E24" s="9" t="s">
        <v>20</v>
      </c>
      <c r="F24" s="9" t="s">
        <v>34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23</v>
      </c>
      <c r="L24" s="10" t="s">
        <v>35</v>
      </c>
    </row>
    <row r="25" spans="2:12" ht="12" customHeight="1" x14ac:dyDescent="0.15">
      <c r="B25" s="8" t="s">
        <v>77</v>
      </c>
      <c r="C25" s="9" t="s">
        <v>78</v>
      </c>
      <c r="D25" s="9" t="s">
        <v>61</v>
      </c>
      <c r="E25" s="9" t="s">
        <v>20</v>
      </c>
      <c r="F25" s="9" t="s">
        <v>22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35</v>
      </c>
    </row>
    <row r="26" spans="2:12" ht="12" customHeight="1" x14ac:dyDescent="0.15">
      <c r="B26" s="8" t="s">
        <v>79</v>
      </c>
      <c r="C26" s="9" t="s">
        <v>80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23</v>
      </c>
      <c r="J26" s="9" t="s">
        <v>23</v>
      </c>
      <c r="K26" s="9" t="s">
        <v>31</v>
      </c>
      <c r="L26" s="10" t="s">
        <v>24</v>
      </c>
    </row>
    <row r="27" spans="2:12" ht="12" customHeight="1" x14ac:dyDescent="0.15">
      <c r="B27" s="8" t="s">
        <v>81</v>
      </c>
      <c r="C27" s="9" t="s">
        <v>82</v>
      </c>
      <c r="D27" s="9" t="s">
        <v>61</v>
      </c>
      <c r="E27" s="9" t="s">
        <v>20</v>
      </c>
      <c r="F27" s="9" t="s">
        <v>21</v>
      </c>
      <c r="G27" s="9" t="s">
        <v>22</v>
      </c>
      <c r="H27" s="9" t="s">
        <v>23</v>
      </c>
      <c r="I27" s="9" t="s">
        <v>31</v>
      </c>
      <c r="J27" s="9" t="s">
        <v>31</v>
      </c>
      <c r="K27" s="9" t="s">
        <v>31</v>
      </c>
      <c r="L27" s="10" t="s">
        <v>35</v>
      </c>
    </row>
    <row r="28" spans="2:12" ht="12" customHeight="1" x14ac:dyDescent="0.15">
      <c r="B28" s="8" t="s">
        <v>83</v>
      </c>
      <c r="C28" s="9" t="s">
        <v>84</v>
      </c>
      <c r="D28" s="9" t="s">
        <v>85</v>
      </c>
      <c r="E28" s="9" t="s">
        <v>20</v>
      </c>
      <c r="F28" s="9" t="s">
        <v>34</v>
      </c>
      <c r="G28" s="9" t="s">
        <v>27</v>
      </c>
      <c r="H28" s="9" t="s">
        <v>22</v>
      </c>
      <c r="I28" s="9" t="s">
        <v>22</v>
      </c>
      <c r="J28" s="9" t="s">
        <v>22</v>
      </c>
      <c r="K28" s="9" t="s">
        <v>22</v>
      </c>
      <c r="L28" s="10" t="s">
        <v>28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85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74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27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40</v>
      </c>
      <c r="C10" s="9" t="s">
        <v>41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31</v>
      </c>
      <c r="J10" s="9" t="s">
        <v>31</v>
      </c>
      <c r="K10" s="9" t="s">
        <v>31</v>
      </c>
      <c r="L10" s="10" t="s">
        <v>24</v>
      </c>
    </row>
    <row r="11" spans="2:12" ht="12" customHeight="1" x14ac:dyDescent="0.15">
      <c r="B11" s="8" t="s">
        <v>42</v>
      </c>
      <c r="C11" s="9" t="s">
        <v>43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28</v>
      </c>
    </row>
    <row r="12" spans="2:12" ht="12" customHeight="1" x14ac:dyDescent="0.15">
      <c r="B12" s="8" t="s">
        <v>44</v>
      </c>
      <c r="C12" s="9" t="s">
        <v>93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23</v>
      </c>
      <c r="L12" s="10" t="s">
        <v>35</v>
      </c>
    </row>
    <row r="13" spans="2:12" ht="12" customHeight="1" x14ac:dyDescent="0.15">
      <c r="B13" s="8" t="s">
        <v>46</v>
      </c>
      <c r="C13" s="9" t="s">
        <v>47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22</v>
      </c>
      <c r="L13" s="10" t="s">
        <v>48</v>
      </c>
    </row>
    <row r="14" spans="2:12" ht="12" customHeight="1" x14ac:dyDescent="0.15">
      <c r="B14" s="8" t="s">
        <v>49</v>
      </c>
      <c r="C14" s="9" t="s">
        <v>95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23</v>
      </c>
      <c r="I14" s="9" t="s">
        <v>23</v>
      </c>
      <c r="J14" s="9" t="s">
        <v>23</v>
      </c>
      <c r="K14" s="9" t="s">
        <v>31</v>
      </c>
      <c r="L14" s="10" t="s">
        <v>24</v>
      </c>
    </row>
    <row r="15" spans="2:12" ht="12" customHeight="1" x14ac:dyDescent="0.15">
      <c r="B15" s="8" t="s">
        <v>96</v>
      </c>
      <c r="C15" s="9" t="s">
        <v>97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22</v>
      </c>
      <c r="K15" s="9" t="s">
        <v>22</v>
      </c>
      <c r="L15" s="10" t="s">
        <v>24</v>
      </c>
    </row>
    <row r="16" spans="2:12" ht="12" customHeight="1" x14ac:dyDescent="0.15">
      <c r="B16" s="8" t="s">
        <v>51</v>
      </c>
      <c r="C16" s="9" t="s">
        <v>52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23</v>
      </c>
      <c r="K16" s="9" t="s">
        <v>31</v>
      </c>
      <c r="L16" s="10" t="s">
        <v>48</v>
      </c>
    </row>
    <row r="17" spans="2:12" ht="12" customHeight="1" x14ac:dyDescent="0.15">
      <c r="B17" s="8" t="s">
        <v>53</v>
      </c>
      <c r="C17" s="9" t="s">
        <v>108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23</v>
      </c>
      <c r="K17" s="9" t="s">
        <v>31</v>
      </c>
      <c r="L17" s="10" t="s">
        <v>35</v>
      </c>
    </row>
    <row r="18" spans="2:12" ht="12" customHeight="1" x14ac:dyDescent="0.15">
      <c r="B18" s="8" t="s">
        <v>55</v>
      </c>
      <c r="C18" s="9" t="s">
        <v>56</v>
      </c>
      <c r="D18" s="9" t="s">
        <v>19</v>
      </c>
      <c r="E18" s="9" t="s">
        <v>20</v>
      </c>
      <c r="F18" s="9" t="s">
        <v>21</v>
      </c>
      <c r="G18" s="9" t="s">
        <v>27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24</v>
      </c>
    </row>
    <row r="19" spans="2:12" ht="12" customHeight="1" x14ac:dyDescent="0.15">
      <c r="B19" s="8" t="s">
        <v>57</v>
      </c>
      <c r="C19" s="9" t="s">
        <v>58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59</v>
      </c>
      <c r="C20" s="9" t="s">
        <v>60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31</v>
      </c>
      <c r="I20" s="9" t="s">
        <v>23</v>
      </c>
      <c r="J20" s="9" t="s">
        <v>31</v>
      </c>
      <c r="K20" s="9" t="s">
        <v>31</v>
      </c>
      <c r="L20" s="10" t="s">
        <v>62</v>
      </c>
    </row>
    <row r="21" spans="2:12" ht="12" customHeight="1" x14ac:dyDescent="0.15">
      <c r="B21" s="8" t="s">
        <v>63</v>
      </c>
      <c r="C21" s="9" t="s">
        <v>64</v>
      </c>
      <c r="D21" s="9" t="s">
        <v>19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23</v>
      </c>
      <c r="J21" s="9" t="s">
        <v>23</v>
      </c>
      <c r="K21" s="9" t="s">
        <v>23</v>
      </c>
      <c r="L21" s="10" t="s">
        <v>74</v>
      </c>
    </row>
    <row r="22" spans="2:12" ht="12" customHeight="1" x14ac:dyDescent="0.15">
      <c r="B22" s="8" t="s">
        <v>65</v>
      </c>
      <c r="C22" s="9" t="s">
        <v>66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31</v>
      </c>
      <c r="K22" s="9" t="s">
        <v>31</v>
      </c>
      <c r="L22" s="10" t="s">
        <v>48</v>
      </c>
    </row>
    <row r="23" spans="2:12" ht="12" customHeight="1" x14ac:dyDescent="0.15">
      <c r="B23" s="8" t="s">
        <v>67</v>
      </c>
      <c r="C23" s="9" t="s">
        <v>68</v>
      </c>
      <c r="D23" s="9" t="s">
        <v>19</v>
      </c>
      <c r="E23" s="9" t="s">
        <v>20</v>
      </c>
      <c r="F23" s="9" t="s">
        <v>21</v>
      </c>
      <c r="G23" s="9" t="s">
        <v>27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101</v>
      </c>
      <c r="C24" s="9" t="s">
        <v>102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74</v>
      </c>
    </row>
    <row r="25" spans="2:12" ht="12" customHeight="1" x14ac:dyDescent="0.15">
      <c r="B25" s="8" t="s">
        <v>70</v>
      </c>
      <c r="C25" s="9" t="s">
        <v>183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31</v>
      </c>
      <c r="I25" s="9" t="s">
        <v>23</v>
      </c>
      <c r="J25" s="9" t="s">
        <v>31</v>
      </c>
      <c r="K25" s="9" t="s">
        <v>31</v>
      </c>
      <c r="L25" s="10" t="s">
        <v>48</v>
      </c>
    </row>
    <row r="26" spans="2:12" ht="12" customHeight="1" x14ac:dyDescent="0.15">
      <c r="B26" s="8" t="s">
        <v>72</v>
      </c>
      <c r="C26" s="9" t="s">
        <v>73</v>
      </c>
      <c r="D26" s="9" t="s">
        <v>19</v>
      </c>
      <c r="E26" s="9" t="s">
        <v>20</v>
      </c>
      <c r="F26" s="9" t="s">
        <v>21</v>
      </c>
      <c r="G26" s="9" t="s">
        <v>27</v>
      </c>
      <c r="H26" s="9" t="s">
        <v>31</v>
      </c>
      <c r="I26" s="9" t="s">
        <v>31</v>
      </c>
      <c r="J26" s="9" t="s">
        <v>23</v>
      </c>
      <c r="K26" s="9" t="s">
        <v>31</v>
      </c>
      <c r="L26" s="10" t="s">
        <v>74</v>
      </c>
    </row>
    <row r="27" spans="2:12" ht="12" customHeight="1" x14ac:dyDescent="0.15">
      <c r="B27" s="8" t="s">
        <v>75</v>
      </c>
      <c r="C27" s="9" t="s">
        <v>104</v>
      </c>
      <c r="D27" s="9" t="s">
        <v>19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77</v>
      </c>
      <c r="C28" s="9" t="s">
        <v>78</v>
      </c>
      <c r="D28" s="9" t="s">
        <v>19</v>
      </c>
      <c r="E28" s="9" t="s">
        <v>20</v>
      </c>
      <c r="F28" s="9" t="s">
        <v>21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31</v>
      </c>
      <c r="L28" s="10" t="s">
        <v>48</v>
      </c>
    </row>
    <row r="29" spans="2:12" ht="12" customHeight="1" x14ac:dyDescent="0.15">
      <c r="B29" s="8" t="s">
        <v>79</v>
      </c>
      <c r="C29" s="9" t="s">
        <v>80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31</v>
      </c>
      <c r="I29" s="9" t="s">
        <v>23</v>
      </c>
      <c r="J29" s="9" t="s">
        <v>23</v>
      </c>
      <c r="K29" s="9" t="s">
        <v>31</v>
      </c>
      <c r="L29" s="10" t="s">
        <v>24</v>
      </c>
    </row>
    <row r="30" spans="2:12" ht="12" customHeight="1" x14ac:dyDescent="0.15">
      <c r="B30" s="8" t="s">
        <v>81</v>
      </c>
      <c r="C30" s="9" t="s">
        <v>105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31</v>
      </c>
      <c r="K30" s="9" t="s">
        <v>31</v>
      </c>
      <c r="L30" s="10" t="s">
        <v>24</v>
      </c>
    </row>
    <row r="31" spans="2:12" ht="12" customHeight="1" x14ac:dyDescent="0.15">
      <c r="B31" s="8" t="s">
        <v>83</v>
      </c>
      <c r="C31" s="9" t="s">
        <v>184</v>
      </c>
      <c r="D31" s="9" t="s">
        <v>85</v>
      </c>
      <c r="E31" s="9" t="s">
        <v>20</v>
      </c>
      <c r="F31" s="9" t="s">
        <v>34</v>
      </c>
      <c r="G31" s="9" t="s">
        <v>27</v>
      </c>
      <c r="H31" s="9" t="s">
        <v>23</v>
      </c>
      <c r="I31" s="9" t="s">
        <v>31</v>
      </c>
      <c r="J31" s="9" t="s">
        <v>23</v>
      </c>
      <c r="K31" s="9" t="s">
        <v>23</v>
      </c>
      <c r="L31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86</v>
      </c>
      <c r="D4" s="9" t="s">
        <v>61</v>
      </c>
      <c r="E4" s="9" t="s">
        <v>85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22</v>
      </c>
      <c r="K4" s="9" t="s">
        <v>22</v>
      </c>
      <c r="L4" s="10" t="s">
        <v>24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27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27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36</v>
      </c>
      <c r="C9" s="9" t="s">
        <v>91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31</v>
      </c>
      <c r="J9" s="9" t="s">
        <v>31</v>
      </c>
      <c r="K9" s="9" t="s">
        <v>31</v>
      </c>
      <c r="L9" s="10" t="s">
        <v>35</v>
      </c>
    </row>
    <row r="10" spans="2:12" ht="12" customHeight="1" x14ac:dyDescent="0.15">
      <c r="B10" s="8" t="s">
        <v>38</v>
      </c>
      <c r="C10" s="9" t="s">
        <v>39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24</v>
      </c>
    </row>
    <row r="11" spans="2:12" ht="12" customHeight="1" x14ac:dyDescent="0.15">
      <c r="B11" s="8" t="s">
        <v>40</v>
      </c>
      <c r="C11" s="9" t="s">
        <v>41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31</v>
      </c>
      <c r="J11" s="9" t="s">
        <v>31</v>
      </c>
      <c r="K11" s="9" t="s">
        <v>31</v>
      </c>
      <c r="L11" s="10" t="s">
        <v>24</v>
      </c>
    </row>
    <row r="12" spans="2:12" ht="12" customHeight="1" x14ac:dyDescent="0.15">
      <c r="B12" s="8" t="s">
        <v>42</v>
      </c>
      <c r="C12" s="9" t="s">
        <v>92</v>
      </c>
      <c r="D12" s="9" t="s">
        <v>61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31</v>
      </c>
      <c r="J12" s="9" t="s">
        <v>31</v>
      </c>
      <c r="K12" s="9" t="s">
        <v>31</v>
      </c>
      <c r="L12" s="10" t="s">
        <v>35</v>
      </c>
    </row>
    <row r="13" spans="2:12" ht="12" customHeight="1" x14ac:dyDescent="0.15">
      <c r="B13" s="8" t="s">
        <v>44</v>
      </c>
      <c r="C13" s="9" t="s">
        <v>93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31</v>
      </c>
      <c r="J13" s="9" t="s">
        <v>31</v>
      </c>
      <c r="K13" s="9" t="s">
        <v>23</v>
      </c>
      <c r="L13" s="10" t="s">
        <v>35</v>
      </c>
    </row>
    <row r="14" spans="2:12" ht="12" customHeight="1" x14ac:dyDescent="0.15">
      <c r="B14" s="8" t="s">
        <v>46</v>
      </c>
      <c r="C14" s="9" t="s">
        <v>94</v>
      </c>
      <c r="D14" s="9" t="s">
        <v>61</v>
      </c>
      <c r="E14" s="9" t="s">
        <v>85</v>
      </c>
      <c r="F14" s="9" t="s">
        <v>34</v>
      </c>
      <c r="G14" s="9" t="s">
        <v>34</v>
      </c>
      <c r="H14" s="9" t="s">
        <v>23</v>
      </c>
      <c r="I14" s="9" t="s">
        <v>31</v>
      </c>
      <c r="J14" s="9" t="s">
        <v>23</v>
      </c>
      <c r="K14" s="9" t="s">
        <v>31</v>
      </c>
      <c r="L14" s="10" t="s">
        <v>28</v>
      </c>
    </row>
    <row r="15" spans="2:12" ht="12" customHeight="1" x14ac:dyDescent="0.15">
      <c r="B15" s="8" t="s">
        <v>49</v>
      </c>
      <c r="C15" s="9" t="s">
        <v>95</v>
      </c>
      <c r="D15" s="9" t="s">
        <v>19</v>
      </c>
      <c r="E15" s="9" t="s">
        <v>20</v>
      </c>
      <c r="F15" s="9" t="s">
        <v>21</v>
      </c>
      <c r="G15" s="9" t="s">
        <v>27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96</v>
      </c>
      <c r="C16" s="9" t="s">
        <v>97</v>
      </c>
      <c r="D16" s="9" t="s">
        <v>19</v>
      </c>
      <c r="E16" s="9" t="s">
        <v>20</v>
      </c>
      <c r="F16" s="9" t="s">
        <v>21</v>
      </c>
      <c r="G16" s="9" t="s">
        <v>27</v>
      </c>
      <c r="H16" s="9" t="s">
        <v>23</v>
      </c>
      <c r="I16" s="9" t="s">
        <v>23</v>
      </c>
      <c r="J16" s="9" t="s">
        <v>22</v>
      </c>
      <c r="K16" s="9" t="s">
        <v>22</v>
      </c>
      <c r="L16" s="10" t="s">
        <v>24</v>
      </c>
    </row>
    <row r="17" spans="2:12" ht="12" customHeight="1" x14ac:dyDescent="0.15">
      <c r="B17" s="8" t="s">
        <v>51</v>
      </c>
      <c r="C17" s="9" t="s">
        <v>52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48</v>
      </c>
    </row>
    <row r="18" spans="2:12" ht="12" customHeight="1" x14ac:dyDescent="0.15">
      <c r="B18" s="8" t="s">
        <v>53</v>
      </c>
      <c r="C18" s="9" t="s">
        <v>98</v>
      </c>
      <c r="D18" s="9" t="s">
        <v>61</v>
      </c>
      <c r="E18" s="9" t="s">
        <v>99</v>
      </c>
      <c r="F18" s="9" t="s">
        <v>21</v>
      </c>
      <c r="G18" s="9" t="s">
        <v>27</v>
      </c>
      <c r="H18" s="9" t="s">
        <v>23</v>
      </c>
      <c r="I18" s="9" t="s">
        <v>31</v>
      </c>
      <c r="J18" s="9" t="s">
        <v>31</v>
      </c>
      <c r="K18" s="9" t="s">
        <v>31</v>
      </c>
      <c r="L18" s="10" t="s">
        <v>35</v>
      </c>
    </row>
    <row r="19" spans="2:12" ht="12" customHeight="1" x14ac:dyDescent="0.15">
      <c r="B19" s="8" t="s">
        <v>55</v>
      </c>
      <c r="C19" s="9" t="s">
        <v>56</v>
      </c>
      <c r="D19" s="9" t="s">
        <v>19</v>
      </c>
      <c r="E19" s="9" t="s">
        <v>20</v>
      </c>
      <c r="F19" s="9" t="s">
        <v>21</v>
      </c>
      <c r="G19" s="9" t="s">
        <v>27</v>
      </c>
      <c r="H19" s="9" t="s">
        <v>23</v>
      </c>
      <c r="I19" s="9" t="s">
        <v>23</v>
      </c>
      <c r="J19" s="9" t="s">
        <v>23</v>
      </c>
      <c r="K19" s="9" t="s">
        <v>31</v>
      </c>
      <c r="L19" s="10" t="s">
        <v>24</v>
      </c>
    </row>
    <row r="20" spans="2:12" ht="12" customHeight="1" x14ac:dyDescent="0.15">
      <c r="B20" s="8" t="s">
        <v>57</v>
      </c>
      <c r="C20" s="9" t="s">
        <v>58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31</v>
      </c>
      <c r="K20" s="9" t="s">
        <v>31</v>
      </c>
      <c r="L20" s="10" t="s">
        <v>48</v>
      </c>
    </row>
    <row r="21" spans="2:12" ht="12" customHeight="1" x14ac:dyDescent="0.15">
      <c r="B21" s="8" t="s">
        <v>59</v>
      </c>
      <c r="C21" s="9" t="s">
        <v>100</v>
      </c>
      <c r="D21" s="9" t="s">
        <v>61</v>
      </c>
      <c r="E21" s="9" t="s">
        <v>20</v>
      </c>
      <c r="F21" s="9" t="s">
        <v>21</v>
      </c>
      <c r="G21" s="9" t="s">
        <v>27</v>
      </c>
      <c r="H21" s="9" t="s">
        <v>23</v>
      </c>
      <c r="I21" s="9" t="s">
        <v>31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63</v>
      </c>
      <c r="C22" s="9" t="s">
        <v>64</v>
      </c>
      <c r="D22" s="9" t="s">
        <v>19</v>
      </c>
      <c r="E22" s="9" t="s">
        <v>20</v>
      </c>
      <c r="F22" s="9" t="s">
        <v>21</v>
      </c>
      <c r="G22" s="9" t="s">
        <v>27</v>
      </c>
      <c r="H22" s="9" t="s">
        <v>23</v>
      </c>
      <c r="I22" s="9" t="s">
        <v>23</v>
      </c>
      <c r="J22" s="9" t="s">
        <v>23</v>
      </c>
      <c r="K22" s="9" t="s">
        <v>23</v>
      </c>
      <c r="L22" s="10" t="s">
        <v>74</v>
      </c>
    </row>
    <row r="23" spans="2:12" ht="12" customHeight="1" x14ac:dyDescent="0.15">
      <c r="B23" s="8" t="s">
        <v>65</v>
      </c>
      <c r="C23" s="9" t="s">
        <v>180</v>
      </c>
      <c r="D23" s="9" t="s">
        <v>61</v>
      </c>
      <c r="E23" s="9" t="s">
        <v>99</v>
      </c>
      <c r="F23" s="9" t="s">
        <v>21</v>
      </c>
      <c r="G23" s="9" t="s">
        <v>27</v>
      </c>
      <c r="H23" s="9" t="s">
        <v>23</v>
      </c>
      <c r="I23" s="9" t="s">
        <v>31</v>
      </c>
      <c r="J23" s="9" t="s">
        <v>31</v>
      </c>
      <c r="K23" s="9" t="s">
        <v>31</v>
      </c>
      <c r="L23" s="10" t="s">
        <v>28</v>
      </c>
    </row>
    <row r="24" spans="2:12" ht="12" customHeight="1" x14ac:dyDescent="0.15">
      <c r="B24" s="8" t="s">
        <v>67</v>
      </c>
      <c r="C24" s="9" t="s">
        <v>68</v>
      </c>
      <c r="D24" s="9" t="s">
        <v>19</v>
      </c>
      <c r="E24" s="9" t="s">
        <v>20</v>
      </c>
      <c r="F24" s="9" t="s">
        <v>21</v>
      </c>
      <c r="G24" s="9" t="s">
        <v>27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24</v>
      </c>
    </row>
    <row r="25" spans="2:12" ht="12" customHeight="1" x14ac:dyDescent="0.15">
      <c r="B25" s="8" t="s">
        <v>101</v>
      </c>
      <c r="C25" s="9" t="s">
        <v>102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74</v>
      </c>
    </row>
    <row r="26" spans="2:12" ht="12" customHeight="1" x14ac:dyDescent="0.15">
      <c r="B26" s="8" t="s">
        <v>70</v>
      </c>
      <c r="C26" s="9" t="s">
        <v>181</v>
      </c>
      <c r="D26" s="9" t="s">
        <v>19</v>
      </c>
      <c r="E26" s="9" t="s">
        <v>20</v>
      </c>
      <c r="F26" s="9" t="s">
        <v>34</v>
      </c>
      <c r="G26" s="9" t="s">
        <v>27</v>
      </c>
      <c r="H26" s="9" t="s">
        <v>31</v>
      </c>
      <c r="I26" s="9" t="s">
        <v>23</v>
      </c>
      <c r="J26" s="9" t="s">
        <v>31</v>
      </c>
      <c r="K26" s="9" t="s">
        <v>31</v>
      </c>
      <c r="L26" s="10" t="s">
        <v>24</v>
      </c>
    </row>
    <row r="27" spans="2:12" ht="12" customHeight="1" x14ac:dyDescent="0.15">
      <c r="B27" s="8" t="s">
        <v>72</v>
      </c>
      <c r="C27" s="9" t="s">
        <v>73</v>
      </c>
      <c r="D27" s="9" t="s">
        <v>19</v>
      </c>
      <c r="E27" s="9" t="s">
        <v>20</v>
      </c>
      <c r="F27" s="9" t="s">
        <v>21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31</v>
      </c>
      <c r="L27" s="10" t="s">
        <v>74</v>
      </c>
    </row>
    <row r="28" spans="2:12" ht="12" customHeight="1" x14ac:dyDescent="0.15">
      <c r="B28" s="8" t="s">
        <v>75</v>
      </c>
      <c r="C28" s="9" t="s">
        <v>104</v>
      </c>
      <c r="D28" s="9" t="s">
        <v>19</v>
      </c>
      <c r="E28" s="9" t="s">
        <v>20</v>
      </c>
      <c r="F28" s="9" t="s">
        <v>34</v>
      </c>
      <c r="G28" s="9" t="s">
        <v>27</v>
      </c>
      <c r="H28" s="9" t="s">
        <v>23</v>
      </c>
      <c r="I28" s="9" t="s">
        <v>23</v>
      </c>
      <c r="J28" s="9" t="s">
        <v>23</v>
      </c>
      <c r="K28" s="9" t="s">
        <v>23</v>
      </c>
      <c r="L28" s="10" t="s">
        <v>24</v>
      </c>
    </row>
    <row r="29" spans="2:12" ht="12" customHeight="1" x14ac:dyDescent="0.15">
      <c r="B29" s="8" t="s">
        <v>77</v>
      </c>
      <c r="C29" s="9" t="s">
        <v>78</v>
      </c>
      <c r="D29" s="9" t="s">
        <v>19</v>
      </c>
      <c r="E29" s="9" t="s">
        <v>20</v>
      </c>
      <c r="F29" s="9" t="s">
        <v>21</v>
      </c>
      <c r="G29" s="9" t="s">
        <v>27</v>
      </c>
      <c r="H29" s="9" t="s">
        <v>23</v>
      </c>
      <c r="I29" s="9" t="s">
        <v>23</v>
      </c>
      <c r="J29" s="9" t="s">
        <v>23</v>
      </c>
      <c r="K29" s="9" t="s">
        <v>31</v>
      </c>
      <c r="L29" s="10" t="s">
        <v>48</v>
      </c>
    </row>
    <row r="30" spans="2:12" ht="12" customHeight="1" x14ac:dyDescent="0.15">
      <c r="B30" s="8" t="s">
        <v>79</v>
      </c>
      <c r="C30" s="9" t="s">
        <v>80</v>
      </c>
      <c r="D30" s="9" t="s">
        <v>19</v>
      </c>
      <c r="E30" s="9" t="s">
        <v>20</v>
      </c>
      <c r="F30" s="9" t="s">
        <v>21</v>
      </c>
      <c r="G30" s="9" t="s">
        <v>27</v>
      </c>
      <c r="H30" s="9" t="s">
        <v>23</v>
      </c>
      <c r="I30" s="9" t="s">
        <v>23</v>
      </c>
      <c r="J30" s="9" t="s">
        <v>23</v>
      </c>
      <c r="K30" s="9" t="s">
        <v>31</v>
      </c>
      <c r="L30" s="10" t="s">
        <v>24</v>
      </c>
    </row>
    <row r="31" spans="2:12" ht="12" customHeight="1" x14ac:dyDescent="0.15">
      <c r="B31" s="8" t="s">
        <v>81</v>
      </c>
      <c r="C31" s="9" t="s">
        <v>105</v>
      </c>
      <c r="D31" s="9" t="s">
        <v>19</v>
      </c>
      <c r="E31" s="9" t="s">
        <v>20</v>
      </c>
      <c r="F31" s="9" t="s">
        <v>21</v>
      </c>
      <c r="G31" s="9" t="s">
        <v>27</v>
      </c>
      <c r="H31" s="9" t="s">
        <v>23</v>
      </c>
      <c r="I31" s="9" t="s">
        <v>23</v>
      </c>
      <c r="J31" s="9" t="s">
        <v>31</v>
      </c>
      <c r="K31" s="9" t="s">
        <v>31</v>
      </c>
      <c r="L31" s="10" t="s">
        <v>24</v>
      </c>
    </row>
    <row r="32" spans="2:12" ht="12" customHeight="1" x14ac:dyDescent="0.15">
      <c r="B32" s="8" t="s">
        <v>83</v>
      </c>
      <c r="C32" s="9" t="s">
        <v>182</v>
      </c>
      <c r="D32" s="9" t="s">
        <v>85</v>
      </c>
      <c r="E32" s="9" t="s">
        <v>20</v>
      </c>
      <c r="F32" s="9" t="s">
        <v>21</v>
      </c>
      <c r="G32" s="9" t="s">
        <v>27</v>
      </c>
      <c r="H32" s="9" t="s">
        <v>23</v>
      </c>
      <c r="I32" s="9" t="s">
        <v>31</v>
      </c>
      <c r="J32" s="9" t="s">
        <v>23</v>
      </c>
      <c r="K32" s="9" t="s">
        <v>23</v>
      </c>
      <c r="L32" s="10" t="s">
        <v>24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107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23</v>
      </c>
      <c r="J4" s="9" t="s">
        <v>23</v>
      </c>
      <c r="K4" s="9" t="s">
        <v>23</v>
      </c>
      <c r="L4" s="10" t="s">
        <v>28</v>
      </c>
    </row>
    <row r="5" spans="2:12" ht="12" customHeight="1" x14ac:dyDescent="0.15">
      <c r="B5" s="8" t="s">
        <v>87</v>
      </c>
      <c r="C5" s="9" t="s">
        <v>88</v>
      </c>
      <c r="D5" s="9" t="s">
        <v>19</v>
      </c>
      <c r="E5" s="9" t="s">
        <v>20</v>
      </c>
      <c r="F5" s="9" t="s">
        <v>21</v>
      </c>
      <c r="G5" s="9" t="s">
        <v>34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74</v>
      </c>
    </row>
    <row r="6" spans="2:12" ht="12" customHeight="1" x14ac:dyDescent="0.15">
      <c r="B6" s="8" t="s">
        <v>29</v>
      </c>
      <c r="C6" s="9" t="s">
        <v>30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23</v>
      </c>
      <c r="J6" s="9" t="s">
        <v>23</v>
      </c>
      <c r="K6" s="9" t="s">
        <v>23</v>
      </c>
      <c r="L6" s="10" t="s">
        <v>24</v>
      </c>
    </row>
    <row r="7" spans="2:12" ht="12" customHeight="1" x14ac:dyDescent="0.15">
      <c r="B7" s="8" t="s">
        <v>89</v>
      </c>
      <c r="C7" s="9" t="s">
        <v>90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31</v>
      </c>
      <c r="I7" s="9" t="s">
        <v>23</v>
      </c>
      <c r="J7" s="9" t="s">
        <v>31</v>
      </c>
      <c r="K7" s="9" t="s">
        <v>31</v>
      </c>
      <c r="L7" s="10" t="s">
        <v>48</v>
      </c>
    </row>
    <row r="8" spans="2:12" ht="12" customHeight="1" x14ac:dyDescent="0.15">
      <c r="B8" s="8" t="s">
        <v>32</v>
      </c>
      <c r="C8" s="9" t="s">
        <v>33</v>
      </c>
      <c r="D8" s="9" t="s">
        <v>19</v>
      </c>
      <c r="E8" s="9" t="s">
        <v>20</v>
      </c>
      <c r="F8" s="9" t="s">
        <v>34</v>
      </c>
      <c r="G8" s="9" t="s">
        <v>22</v>
      </c>
      <c r="H8" s="9" t="s">
        <v>23</v>
      </c>
      <c r="I8" s="9" t="s">
        <v>23</v>
      </c>
      <c r="J8" s="9" t="s">
        <v>23</v>
      </c>
      <c r="K8" s="9" t="s">
        <v>31</v>
      </c>
      <c r="L8" s="10" t="s">
        <v>48</v>
      </c>
    </row>
    <row r="9" spans="2:12" ht="12" customHeight="1" x14ac:dyDescent="0.15">
      <c r="B9" s="8" t="s">
        <v>38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24</v>
      </c>
    </row>
    <row r="10" spans="2:12" ht="12" customHeight="1" x14ac:dyDescent="0.15">
      <c r="B10" s="8" t="s">
        <v>42</v>
      </c>
      <c r="C10" s="9" t="s">
        <v>43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23</v>
      </c>
      <c r="J10" s="9" t="s">
        <v>23</v>
      </c>
      <c r="K10" s="9" t="s">
        <v>31</v>
      </c>
      <c r="L10" s="10" t="s">
        <v>28</v>
      </c>
    </row>
    <row r="11" spans="2:12" ht="12" customHeight="1" x14ac:dyDescent="0.15">
      <c r="B11" s="8" t="s">
        <v>44</v>
      </c>
      <c r="C11" s="9" t="s">
        <v>45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23</v>
      </c>
      <c r="J11" s="9" t="s">
        <v>23</v>
      </c>
      <c r="K11" s="9" t="s">
        <v>23</v>
      </c>
      <c r="L11" s="10" t="s">
        <v>35</v>
      </c>
    </row>
    <row r="12" spans="2:12" ht="12" customHeight="1" x14ac:dyDescent="0.15">
      <c r="B12" s="8" t="s">
        <v>46</v>
      </c>
      <c r="C12" s="9" t="s">
        <v>47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23</v>
      </c>
      <c r="J12" s="9" t="s">
        <v>23</v>
      </c>
      <c r="K12" s="9" t="s">
        <v>22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24</v>
      </c>
    </row>
    <row r="14" spans="2:12" ht="12" customHeight="1" x14ac:dyDescent="0.15">
      <c r="B14" s="8" t="s">
        <v>96</v>
      </c>
      <c r="C14" s="9" t="s">
        <v>97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23</v>
      </c>
      <c r="J14" s="9" t="s">
        <v>22</v>
      </c>
      <c r="K14" s="9" t="s">
        <v>22</v>
      </c>
      <c r="L14" s="10" t="s">
        <v>24</v>
      </c>
    </row>
    <row r="15" spans="2:12" ht="12" customHeight="1" x14ac:dyDescent="0.15">
      <c r="B15" s="8" t="s">
        <v>51</v>
      </c>
      <c r="C15" s="9" t="s">
        <v>52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48</v>
      </c>
    </row>
    <row r="16" spans="2:12" ht="12" customHeight="1" x14ac:dyDescent="0.15">
      <c r="B16" s="8" t="s">
        <v>53</v>
      </c>
      <c r="C16" s="9" t="s">
        <v>108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31</v>
      </c>
      <c r="I16" s="9" t="s">
        <v>23</v>
      </c>
      <c r="J16" s="9" t="s">
        <v>23</v>
      </c>
      <c r="K16" s="9" t="s">
        <v>31</v>
      </c>
      <c r="L16" s="10" t="s">
        <v>35</v>
      </c>
    </row>
    <row r="17" spans="2:12" ht="12" customHeight="1" x14ac:dyDescent="0.15">
      <c r="B17" s="8" t="s">
        <v>55</v>
      </c>
      <c r="C17" s="9" t="s">
        <v>56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9" t="s">
        <v>23</v>
      </c>
      <c r="J17" s="9" t="s">
        <v>23</v>
      </c>
      <c r="K17" s="9" t="s">
        <v>31</v>
      </c>
      <c r="L17" s="10" t="s">
        <v>24</v>
      </c>
    </row>
    <row r="18" spans="2:12" ht="12" customHeight="1" x14ac:dyDescent="0.15">
      <c r="B18" s="8" t="s">
        <v>57</v>
      </c>
      <c r="C18" s="9" t="s">
        <v>58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31</v>
      </c>
      <c r="K18" s="9" t="s">
        <v>31</v>
      </c>
      <c r="L18" s="10" t="s">
        <v>48</v>
      </c>
    </row>
    <row r="19" spans="2:12" ht="12" customHeight="1" x14ac:dyDescent="0.15">
      <c r="B19" s="8" t="s">
        <v>59</v>
      </c>
      <c r="C19" s="9" t="s">
        <v>60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31</v>
      </c>
      <c r="I19" s="9" t="s">
        <v>23</v>
      </c>
      <c r="J19" s="9" t="s">
        <v>31</v>
      </c>
      <c r="K19" s="9" t="s">
        <v>31</v>
      </c>
      <c r="L19" s="10" t="s">
        <v>62</v>
      </c>
    </row>
    <row r="20" spans="2:12" ht="12" customHeight="1" x14ac:dyDescent="0.15">
      <c r="B20" s="8" t="s">
        <v>63</v>
      </c>
      <c r="C20" s="9" t="s">
        <v>64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74</v>
      </c>
    </row>
    <row r="21" spans="2:12" ht="12" customHeight="1" x14ac:dyDescent="0.15">
      <c r="B21" s="8" t="s">
        <v>67</v>
      </c>
      <c r="C21" s="9" t="s">
        <v>68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9" t="s">
        <v>23</v>
      </c>
      <c r="J21" s="9" t="s">
        <v>23</v>
      </c>
      <c r="K21" s="9" t="s">
        <v>31</v>
      </c>
      <c r="L21" s="10" t="s">
        <v>24</v>
      </c>
    </row>
    <row r="22" spans="2:12" ht="12" customHeight="1" x14ac:dyDescent="0.15">
      <c r="B22" s="8" t="s">
        <v>101</v>
      </c>
      <c r="C22" s="9" t="s">
        <v>102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31</v>
      </c>
      <c r="I22" s="9" t="s">
        <v>23</v>
      </c>
      <c r="J22" s="9" t="s">
        <v>23</v>
      </c>
      <c r="K22" s="9" t="s">
        <v>31</v>
      </c>
      <c r="L22" s="10" t="s">
        <v>48</v>
      </c>
    </row>
    <row r="23" spans="2:12" ht="12" customHeight="1" x14ac:dyDescent="0.15">
      <c r="B23" s="8" t="s">
        <v>70</v>
      </c>
      <c r="C23" s="9" t="s">
        <v>178</v>
      </c>
      <c r="D23" s="9" t="s">
        <v>19</v>
      </c>
      <c r="E23" s="9" t="s">
        <v>20</v>
      </c>
      <c r="F23" s="9" t="s">
        <v>34</v>
      </c>
      <c r="G23" s="9" t="s">
        <v>22</v>
      </c>
      <c r="H23" s="9" t="s">
        <v>31</v>
      </c>
      <c r="I23" s="9" t="s">
        <v>23</v>
      </c>
      <c r="J23" s="9" t="s">
        <v>31</v>
      </c>
      <c r="K23" s="9" t="s">
        <v>31</v>
      </c>
      <c r="L23" s="10" t="s">
        <v>24</v>
      </c>
    </row>
    <row r="24" spans="2:12" ht="12" customHeight="1" x14ac:dyDescent="0.15">
      <c r="B24" s="8" t="s">
        <v>72</v>
      </c>
      <c r="C24" s="9" t="s">
        <v>73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31</v>
      </c>
      <c r="J24" s="9" t="s">
        <v>23</v>
      </c>
      <c r="K24" s="9" t="s">
        <v>31</v>
      </c>
      <c r="L24" s="10" t="s">
        <v>74</v>
      </c>
    </row>
    <row r="25" spans="2:12" ht="12" customHeight="1" x14ac:dyDescent="0.15">
      <c r="B25" s="8" t="s">
        <v>75</v>
      </c>
      <c r="C25" s="9" t="s">
        <v>104</v>
      </c>
      <c r="D25" s="9" t="s">
        <v>19</v>
      </c>
      <c r="E25" s="9" t="s">
        <v>20</v>
      </c>
      <c r="F25" s="9" t="s">
        <v>34</v>
      </c>
      <c r="G25" s="9" t="s">
        <v>22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77</v>
      </c>
      <c r="C26" s="9" t="s">
        <v>78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9" t="s">
        <v>23</v>
      </c>
      <c r="J26" s="9" t="s">
        <v>23</v>
      </c>
      <c r="K26" s="9" t="s">
        <v>31</v>
      </c>
      <c r="L26" s="10" t="s">
        <v>48</v>
      </c>
    </row>
    <row r="27" spans="2:12" ht="12" customHeight="1" x14ac:dyDescent="0.15">
      <c r="B27" s="8" t="s">
        <v>79</v>
      </c>
      <c r="C27" s="9" t="s">
        <v>80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23</v>
      </c>
      <c r="I27" s="9" t="s">
        <v>23</v>
      </c>
      <c r="J27" s="9" t="s">
        <v>23</v>
      </c>
      <c r="K27" s="9" t="s">
        <v>31</v>
      </c>
      <c r="L27" s="10" t="s">
        <v>24</v>
      </c>
    </row>
    <row r="28" spans="2:12" ht="12" customHeight="1" x14ac:dyDescent="0.15">
      <c r="B28" s="8" t="s">
        <v>81</v>
      </c>
      <c r="C28" s="9" t="s">
        <v>105</v>
      </c>
      <c r="D28" s="9" t="s">
        <v>19</v>
      </c>
      <c r="E28" s="9" t="s">
        <v>20</v>
      </c>
      <c r="F28" s="9" t="s">
        <v>21</v>
      </c>
      <c r="G28" s="9" t="s">
        <v>22</v>
      </c>
      <c r="H28" s="9" t="s">
        <v>23</v>
      </c>
      <c r="I28" s="9" t="s">
        <v>23</v>
      </c>
      <c r="J28" s="9" t="s">
        <v>31</v>
      </c>
      <c r="K28" s="9" t="s">
        <v>31</v>
      </c>
      <c r="L28" s="10" t="s">
        <v>24</v>
      </c>
    </row>
    <row r="29" spans="2:12" ht="12" customHeight="1" x14ac:dyDescent="0.15">
      <c r="B29" s="8" t="s">
        <v>83</v>
      </c>
      <c r="C29" s="9" t="s">
        <v>179</v>
      </c>
      <c r="D29" s="9" t="s">
        <v>61</v>
      </c>
      <c r="E29" s="9" t="s">
        <v>20</v>
      </c>
      <c r="F29" s="9" t="s">
        <v>34</v>
      </c>
      <c r="G29" s="9" t="s">
        <v>22</v>
      </c>
      <c r="H29" s="9" t="s">
        <v>23</v>
      </c>
      <c r="I29" s="9" t="s">
        <v>31</v>
      </c>
      <c r="J29" s="9" t="s">
        <v>23</v>
      </c>
      <c r="K29" s="9" t="s">
        <v>23</v>
      </c>
      <c r="L29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5</v>
      </c>
      <c r="C1" s="15" t="s">
        <v>6</v>
      </c>
      <c r="D1" s="17" t="s">
        <v>7</v>
      </c>
      <c r="E1" s="17" t="s">
        <v>8</v>
      </c>
      <c r="F1" s="17" t="s">
        <v>9</v>
      </c>
      <c r="G1" s="17" t="s">
        <v>10</v>
      </c>
      <c r="H1" s="14" t="s">
        <v>11</v>
      </c>
      <c r="I1" s="14"/>
      <c r="J1" s="14"/>
      <c r="K1" s="14"/>
      <c r="L1" s="15" t="s">
        <v>12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13</v>
      </c>
      <c r="I2" s="6" t="s">
        <v>14</v>
      </c>
      <c r="J2" s="6" t="s">
        <v>15</v>
      </c>
      <c r="K2" s="6" t="s">
        <v>16</v>
      </c>
      <c r="L2" s="16"/>
    </row>
    <row r="3" spans="2:12" ht="12" customHeight="1" x14ac:dyDescent="0.15">
      <c r="B3" s="8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27</v>
      </c>
      <c r="H3" s="9" t="s">
        <v>23</v>
      </c>
      <c r="I3" s="9" t="s">
        <v>23</v>
      </c>
      <c r="J3" s="9" t="s">
        <v>23</v>
      </c>
      <c r="K3" s="9" t="s">
        <v>23</v>
      </c>
      <c r="L3" s="10" t="s">
        <v>48</v>
      </c>
    </row>
    <row r="4" spans="2:12" ht="12" customHeight="1" x14ac:dyDescent="0.15">
      <c r="B4" s="8" t="s">
        <v>25</v>
      </c>
      <c r="C4" s="9" t="s">
        <v>26</v>
      </c>
      <c r="D4" s="9" t="s">
        <v>61</v>
      </c>
      <c r="E4" s="9" t="s">
        <v>20</v>
      </c>
      <c r="F4" s="9" t="s">
        <v>21</v>
      </c>
      <c r="G4" s="9" t="s">
        <v>34</v>
      </c>
      <c r="H4" s="9" t="s">
        <v>23</v>
      </c>
      <c r="I4" s="9" t="s">
        <v>31</v>
      </c>
      <c r="J4" s="9" t="s">
        <v>31</v>
      </c>
      <c r="K4" s="9" t="s">
        <v>31</v>
      </c>
      <c r="L4" s="10" t="s">
        <v>28</v>
      </c>
    </row>
    <row r="5" spans="2:12" ht="12" customHeight="1" x14ac:dyDescent="0.15">
      <c r="B5" s="8" t="s">
        <v>29</v>
      </c>
      <c r="C5" s="9" t="s">
        <v>30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23</v>
      </c>
      <c r="K5" s="9" t="s">
        <v>23</v>
      </c>
      <c r="L5" s="10" t="s">
        <v>24</v>
      </c>
    </row>
    <row r="6" spans="2:12" ht="12" customHeight="1" x14ac:dyDescent="0.15">
      <c r="B6" s="8" t="s">
        <v>32</v>
      </c>
      <c r="C6" s="9" t="s">
        <v>33</v>
      </c>
      <c r="D6" s="9" t="s">
        <v>19</v>
      </c>
      <c r="E6" s="9" t="s">
        <v>20</v>
      </c>
      <c r="F6" s="9" t="s">
        <v>34</v>
      </c>
      <c r="G6" s="9" t="s">
        <v>27</v>
      </c>
      <c r="H6" s="9" t="s">
        <v>23</v>
      </c>
      <c r="I6" s="9" t="s">
        <v>23</v>
      </c>
      <c r="J6" s="9" t="s">
        <v>23</v>
      </c>
      <c r="K6" s="9" t="s">
        <v>31</v>
      </c>
      <c r="L6" s="10" t="s">
        <v>35</v>
      </c>
    </row>
    <row r="7" spans="2:12" ht="12" customHeight="1" x14ac:dyDescent="0.15">
      <c r="B7" s="8" t="s">
        <v>38</v>
      </c>
      <c r="C7" s="9" t="s">
        <v>39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23</v>
      </c>
      <c r="J7" s="9" t="s">
        <v>23</v>
      </c>
      <c r="K7" s="9" t="s">
        <v>31</v>
      </c>
      <c r="L7" s="10" t="s">
        <v>24</v>
      </c>
    </row>
    <row r="8" spans="2:12" ht="12" customHeight="1" x14ac:dyDescent="0.15">
      <c r="B8" s="8" t="s">
        <v>40</v>
      </c>
      <c r="C8" s="9" t="s">
        <v>41</v>
      </c>
      <c r="D8" s="9" t="s">
        <v>19</v>
      </c>
      <c r="E8" s="9" t="s">
        <v>20</v>
      </c>
      <c r="F8" s="9" t="s">
        <v>21</v>
      </c>
      <c r="G8" s="9" t="s">
        <v>27</v>
      </c>
      <c r="H8" s="9" t="s">
        <v>23</v>
      </c>
      <c r="I8" s="9" t="s">
        <v>31</v>
      </c>
      <c r="J8" s="9" t="s">
        <v>31</v>
      </c>
      <c r="K8" s="9" t="s">
        <v>31</v>
      </c>
      <c r="L8" s="10" t="s">
        <v>24</v>
      </c>
    </row>
    <row r="9" spans="2:12" ht="12" customHeight="1" x14ac:dyDescent="0.15">
      <c r="B9" s="8" t="s">
        <v>42</v>
      </c>
      <c r="C9" s="9" t="s">
        <v>43</v>
      </c>
      <c r="D9" s="9" t="s">
        <v>19</v>
      </c>
      <c r="E9" s="9" t="s">
        <v>20</v>
      </c>
      <c r="F9" s="9" t="s">
        <v>21</v>
      </c>
      <c r="G9" s="9" t="s">
        <v>27</v>
      </c>
      <c r="H9" s="9" t="s">
        <v>23</v>
      </c>
      <c r="I9" s="9" t="s">
        <v>23</v>
      </c>
      <c r="J9" s="9" t="s">
        <v>23</v>
      </c>
      <c r="K9" s="9" t="s">
        <v>31</v>
      </c>
      <c r="L9" s="10" t="s">
        <v>28</v>
      </c>
    </row>
    <row r="10" spans="2:12" ht="12" customHeight="1" x14ac:dyDescent="0.15">
      <c r="B10" s="8" t="s">
        <v>44</v>
      </c>
      <c r="C10" s="9" t="s">
        <v>45</v>
      </c>
      <c r="D10" s="9" t="s">
        <v>19</v>
      </c>
      <c r="E10" s="9" t="s">
        <v>20</v>
      </c>
      <c r="F10" s="9" t="s">
        <v>21</v>
      </c>
      <c r="G10" s="9" t="s">
        <v>27</v>
      </c>
      <c r="H10" s="9" t="s">
        <v>23</v>
      </c>
      <c r="I10" s="9" t="s">
        <v>23</v>
      </c>
      <c r="J10" s="9" t="s">
        <v>23</v>
      </c>
      <c r="K10" s="9" t="s">
        <v>23</v>
      </c>
      <c r="L10" s="10" t="s">
        <v>35</v>
      </c>
    </row>
    <row r="11" spans="2:12" ht="12" customHeight="1" x14ac:dyDescent="0.15">
      <c r="B11" s="8" t="s">
        <v>46</v>
      </c>
      <c r="C11" s="9" t="s">
        <v>47</v>
      </c>
      <c r="D11" s="9" t="s">
        <v>19</v>
      </c>
      <c r="E11" s="9" t="s">
        <v>20</v>
      </c>
      <c r="F11" s="9" t="s">
        <v>21</v>
      </c>
      <c r="G11" s="9" t="s">
        <v>27</v>
      </c>
      <c r="H11" s="9" t="s">
        <v>23</v>
      </c>
      <c r="I11" s="9" t="s">
        <v>23</v>
      </c>
      <c r="J11" s="9" t="s">
        <v>23</v>
      </c>
      <c r="K11" s="9" t="s">
        <v>22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19</v>
      </c>
      <c r="E12" s="9" t="s">
        <v>20</v>
      </c>
      <c r="F12" s="9" t="s">
        <v>21</v>
      </c>
      <c r="G12" s="9" t="s">
        <v>27</v>
      </c>
      <c r="H12" s="9" t="s">
        <v>23</v>
      </c>
      <c r="I12" s="9" t="s">
        <v>23</v>
      </c>
      <c r="J12" s="9" t="s">
        <v>23</v>
      </c>
      <c r="K12" s="9" t="s">
        <v>31</v>
      </c>
      <c r="L12" s="10" t="s">
        <v>24</v>
      </c>
    </row>
    <row r="13" spans="2:12" ht="12" customHeight="1" x14ac:dyDescent="0.15">
      <c r="B13" s="8" t="s">
        <v>51</v>
      </c>
      <c r="C13" s="9" t="s">
        <v>52</v>
      </c>
      <c r="D13" s="9" t="s">
        <v>19</v>
      </c>
      <c r="E13" s="9" t="s">
        <v>20</v>
      </c>
      <c r="F13" s="9" t="s">
        <v>21</v>
      </c>
      <c r="G13" s="9" t="s">
        <v>27</v>
      </c>
      <c r="H13" s="9" t="s">
        <v>23</v>
      </c>
      <c r="I13" s="9" t="s">
        <v>23</v>
      </c>
      <c r="J13" s="9" t="s">
        <v>23</v>
      </c>
      <c r="K13" s="9" t="s">
        <v>31</v>
      </c>
      <c r="L13" s="10" t="s">
        <v>48</v>
      </c>
    </row>
    <row r="14" spans="2:12" ht="12" customHeight="1" x14ac:dyDescent="0.15">
      <c r="B14" s="8" t="s">
        <v>53</v>
      </c>
      <c r="C14" s="9" t="s">
        <v>54</v>
      </c>
      <c r="D14" s="9" t="s">
        <v>19</v>
      </c>
      <c r="E14" s="9" t="s">
        <v>20</v>
      </c>
      <c r="F14" s="9" t="s">
        <v>21</v>
      </c>
      <c r="G14" s="9" t="s">
        <v>27</v>
      </c>
      <c r="H14" s="9" t="s">
        <v>31</v>
      </c>
      <c r="I14" s="9" t="s">
        <v>23</v>
      </c>
      <c r="J14" s="9" t="s">
        <v>23</v>
      </c>
      <c r="K14" s="9" t="s">
        <v>22</v>
      </c>
      <c r="L14" s="10" t="s">
        <v>24</v>
      </c>
    </row>
    <row r="15" spans="2:12" ht="12" customHeight="1" x14ac:dyDescent="0.15">
      <c r="B15" s="8" t="s">
        <v>55</v>
      </c>
      <c r="C15" s="9" t="s">
        <v>56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9" t="s">
        <v>23</v>
      </c>
      <c r="J15" s="9" t="s">
        <v>23</v>
      </c>
      <c r="K15" s="9" t="s">
        <v>31</v>
      </c>
      <c r="L15" s="10" t="s">
        <v>24</v>
      </c>
    </row>
    <row r="16" spans="2:12" ht="12" customHeight="1" x14ac:dyDescent="0.15">
      <c r="B16" s="8" t="s">
        <v>57</v>
      </c>
      <c r="C16" s="9" t="s">
        <v>58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23</v>
      </c>
      <c r="J16" s="9" t="s">
        <v>31</v>
      </c>
      <c r="K16" s="9" t="s">
        <v>31</v>
      </c>
      <c r="L16" s="10" t="s">
        <v>48</v>
      </c>
    </row>
    <row r="17" spans="2:12" ht="12" customHeight="1" x14ac:dyDescent="0.15">
      <c r="B17" s="8" t="s">
        <v>59</v>
      </c>
      <c r="C17" s="9" t="s">
        <v>60</v>
      </c>
      <c r="D17" s="9" t="s">
        <v>19</v>
      </c>
      <c r="E17" s="9" t="s">
        <v>20</v>
      </c>
      <c r="F17" s="9" t="s">
        <v>21</v>
      </c>
      <c r="G17" s="9" t="s">
        <v>27</v>
      </c>
      <c r="H17" s="9" t="s">
        <v>31</v>
      </c>
      <c r="I17" s="9" t="s">
        <v>23</v>
      </c>
      <c r="J17" s="9" t="s">
        <v>31</v>
      </c>
      <c r="K17" s="9" t="s">
        <v>31</v>
      </c>
      <c r="L17" s="10" t="s">
        <v>62</v>
      </c>
    </row>
    <row r="18" spans="2:12" ht="12" customHeight="1" x14ac:dyDescent="0.15">
      <c r="B18" s="8" t="s">
        <v>63</v>
      </c>
      <c r="C18" s="9" t="s">
        <v>64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9" t="s">
        <v>23</v>
      </c>
      <c r="J18" s="9" t="s">
        <v>23</v>
      </c>
      <c r="K18" s="9" t="s">
        <v>31</v>
      </c>
      <c r="L18" s="10" t="s">
        <v>74</v>
      </c>
    </row>
    <row r="19" spans="2:12" ht="12" customHeight="1" x14ac:dyDescent="0.15">
      <c r="B19" s="8" t="s">
        <v>65</v>
      </c>
      <c r="C19" s="9" t="s">
        <v>66</v>
      </c>
      <c r="D19" s="9" t="s">
        <v>19</v>
      </c>
      <c r="E19" s="9" t="s">
        <v>85</v>
      </c>
      <c r="F19" s="9" t="s">
        <v>21</v>
      </c>
      <c r="G19" s="9" t="s">
        <v>22</v>
      </c>
      <c r="H19" s="9" t="s">
        <v>31</v>
      </c>
      <c r="I19" s="9" t="s">
        <v>23</v>
      </c>
      <c r="J19" s="9" t="s">
        <v>31</v>
      </c>
      <c r="K19" s="9" t="s">
        <v>31</v>
      </c>
      <c r="L19" s="10" t="s">
        <v>48</v>
      </c>
    </row>
    <row r="20" spans="2:12" ht="12" customHeight="1" x14ac:dyDescent="0.15">
      <c r="B20" s="8" t="s">
        <v>101</v>
      </c>
      <c r="C20" s="9" t="s">
        <v>102</v>
      </c>
      <c r="D20" s="9" t="s">
        <v>19</v>
      </c>
      <c r="E20" s="9" t="s">
        <v>20</v>
      </c>
      <c r="F20" s="9" t="s">
        <v>21</v>
      </c>
      <c r="G20" s="9" t="s">
        <v>27</v>
      </c>
      <c r="H20" s="9" t="s">
        <v>23</v>
      </c>
      <c r="I20" s="9" t="s">
        <v>23</v>
      </c>
      <c r="J20" s="9" t="s">
        <v>23</v>
      </c>
      <c r="K20" s="9" t="s">
        <v>31</v>
      </c>
      <c r="L20" s="10" t="s">
        <v>74</v>
      </c>
    </row>
    <row r="21" spans="2:12" ht="12" customHeight="1" x14ac:dyDescent="0.15">
      <c r="B21" s="8" t="s">
        <v>70</v>
      </c>
      <c r="C21" s="9" t="s">
        <v>176</v>
      </c>
      <c r="D21" s="9" t="s">
        <v>19</v>
      </c>
      <c r="E21" s="9" t="s">
        <v>20</v>
      </c>
      <c r="F21" s="9" t="s">
        <v>34</v>
      </c>
      <c r="G21" s="9" t="s">
        <v>22</v>
      </c>
      <c r="H21" s="9" t="s">
        <v>31</v>
      </c>
      <c r="I21" s="9" t="s">
        <v>23</v>
      </c>
      <c r="J21" s="9" t="s">
        <v>31</v>
      </c>
      <c r="K21" s="9" t="s">
        <v>31</v>
      </c>
      <c r="L21" s="10" t="s">
        <v>69</v>
      </c>
    </row>
    <row r="22" spans="2:12" ht="12" customHeight="1" x14ac:dyDescent="0.15">
      <c r="B22" s="8" t="s">
        <v>72</v>
      </c>
      <c r="C22" s="9" t="s">
        <v>73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9" t="s">
        <v>31</v>
      </c>
      <c r="J22" s="9" t="s">
        <v>23</v>
      </c>
      <c r="K22" s="9" t="s">
        <v>31</v>
      </c>
      <c r="L22" s="10" t="s">
        <v>74</v>
      </c>
    </row>
    <row r="23" spans="2:12" ht="12" customHeight="1" x14ac:dyDescent="0.15">
      <c r="B23" s="8" t="s">
        <v>75</v>
      </c>
      <c r="C23" s="9" t="s">
        <v>104</v>
      </c>
      <c r="D23" s="9" t="s">
        <v>19</v>
      </c>
      <c r="E23" s="9" t="s">
        <v>20</v>
      </c>
      <c r="F23" s="9" t="s">
        <v>34</v>
      </c>
      <c r="G23" s="9" t="s">
        <v>22</v>
      </c>
      <c r="H23" s="9" t="s">
        <v>23</v>
      </c>
      <c r="I23" s="9" t="s">
        <v>23</v>
      </c>
      <c r="J23" s="9" t="s">
        <v>23</v>
      </c>
      <c r="K23" s="9" t="s">
        <v>31</v>
      </c>
      <c r="L23" s="10" t="s">
        <v>24</v>
      </c>
    </row>
    <row r="24" spans="2:12" ht="12" customHeight="1" x14ac:dyDescent="0.15">
      <c r="B24" s="8" t="s">
        <v>77</v>
      </c>
      <c r="C24" s="9" t="s">
        <v>78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23</v>
      </c>
      <c r="J24" s="9" t="s">
        <v>23</v>
      </c>
      <c r="K24" s="9" t="s">
        <v>31</v>
      </c>
      <c r="L24" s="10" t="s">
        <v>48</v>
      </c>
    </row>
    <row r="25" spans="2:12" ht="12" customHeight="1" x14ac:dyDescent="0.15">
      <c r="B25" s="8" t="s">
        <v>79</v>
      </c>
      <c r="C25" s="9" t="s">
        <v>80</v>
      </c>
      <c r="D25" s="9" t="s">
        <v>19</v>
      </c>
      <c r="E25" s="9" t="s">
        <v>20</v>
      </c>
      <c r="F25" s="9" t="s">
        <v>21</v>
      </c>
      <c r="G25" s="9" t="s">
        <v>27</v>
      </c>
      <c r="H25" s="9" t="s">
        <v>23</v>
      </c>
      <c r="I25" s="9" t="s">
        <v>23</v>
      </c>
      <c r="J25" s="9" t="s">
        <v>23</v>
      </c>
      <c r="K25" s="9" t="s">
        <v>31</v>
      </c>
      <c r="L25" s="10" t="s">
        <v>24</v>
      </c>
    </row>
    <row r="26" spans="2:12" ht="12" customHeight="1" x14ac:dyDescent="0.15">
      <c r="B26" s="8" t="s">
        <v>81</v>
      </c>
      <c r="C26" s="9" t="s">
        <v>82</v>
      </c>
      <c r="D26" s="9" t="s">
        <v>61</v>
      </c>
      <c r="E26" s="9" t="s">
        <v>20</v>
      </c>
      <c r="F26" s="9" t="s">
        <v>21</v>
      </c>
      <c r="G26" s="9" t="s">
        <v>27</v>
      </c>
      <c r="H26" s="9" t="s">
        <v>23</v>
      </c>
      <c r="I26" s="9" t="s">
        <v>31</v>
      </c>
      <c r="J26" s="9" t="s">
        <v>31</v>
      </c>
      <c r="K26" s="9" t="s">
        <v>31</v>
      </c>
      <c r="L26" s="10" t="s">
        <v>35</v>
      </c>
    </row>
    <row r="27" spans="2:12" ht="12" customHeight="1" x14ac:dyDescent="0.15">
      <c r="B27" s="8" t="s">
        <v>83</v>
      </c>
      <c r="C27" s="9" t="s">
        <v>177</v>
      </c>
      <c r="D27" s="9" t="s">
        <v>61</v>
      </c>
      <c r="E27" s="9" t="s">
        <v>20</v>
      </c>
      <c r="F27" s="9" t="s">
        <v>34</v>
      </c>
      <c r="G27" s="9" t="s">
        <v>27</v>
      </c>
      <c r="H27" s="9" t="s">
        <v>23</v>
      </c>
      <c r="I27" s="9" t="s">
        <v>31</v>
      </c>
      <c r="J27" s="9" t="s">
        <v>23</v>
      </c>
      <c r="K27" s="9" t="s">
        <v>23</v>
      </c>
      <c r="L27" s="10" t="s">
        <v>35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F7B3-F9C6-4B90-90B1-FA52EEBAF1CA}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28" customWidth="1"/>
    <col min="13" max="16384" width="9.140625" style="11"/>
  </cols>
  <sheetData>
    <row r="1" spans="2:12" s="5" customFormat="1" ht="15" customHeight="1" x14ac:dyDescent="0.25">
      <c r="B1" s="20" t="s">
        <v>5</v>
      </c>
      <c r="C1" s="20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2" t="s">
        <v>11</v>
      </c>
      <c r="I1" s="22"/>
      <c r="J1" s="22"/>
      <c r="K1" s="22"/>
      <c r="L1" s="20" t="s">
        <v>12</v>
      </c>
    </row>
    <row r="2" spans="2:12" s="7" customFormat="1" ht="142.5" customHeight="1" x14ac:dyDescent="0.25">
      <c r="B2" s="23"/>
      <c r="C2" s="23"/>
      <c r="D2" s="24"/>
      <c r="E2" s="25"/>
      <c r="F2" s="25"/>
      <c r="G2" s="25"/>
      <c r="H2" s="26" t="s">
        <v>13</v>
      </c>
      <c r="I2" s="26" t="s">
        <v>14</v>
      </c>
      <c r="J2" s="26" t="s">
        <v>15</v>
      </c>
      <c r="K2" s="26" t="s">
        <v>16</v>
      </c>
      <c r="L2" s="23"/>
    </row>
    <row r="3" spans="2:12" ht="12" customHeight="1" x14ac:dyDescent="0.15">
      <c r="B3" s="8" t="str">
        <f>IF(ISBLANK([6]DDataSource!A2),"",[6]DDataSource!A2)</f>
        <v>Belgium</v>
      </c>
      <c r="C3" s="9" t="str">
        <f>IF(ISBLANK([6]DDataSource!B2),"",[6]DDataSource!B2)</f>
        <v>BE-LABNET</v>
      </c>
      <c r="D3" s="9" t="str">
        <f>IF(ISBLANK([6]DDataSource!C2),"",[6]DDataSource!C2)</f>
        <v>V</v>
      </c>
      <c r="E3" s="9" t="str">
        <f>IF(ISBLANK([6]DDataSource!D2),"",[6]DDataSource!D2)</f>
        <v>Se</v>
      </c>
      <c r="F3" s="9" t="str">
        <f>IF(ISBLANK([6]DDataSource!E2),"",[6]DDataSource!E2)</f>
        <v>A</v>
      </c>
      <c r="G3" s="9" t="str">
        <f>IF(ISBLANK([6]DDataSource!F2),"",[6]DDataSource!F2)</f>
        <v>A</v>
      </c>
      <c r="H3" s="9" t="str">
        <f>IF(ISBLANK([6]DDataSource!G2),"",[6]DDataSource!G2)</f>
        <v>Y</v>
      </c>
      <c r="I3" s="9" t="str">
        <f>IF(ISBLANK([6]DDataSource!H2),"",[6]DDataSource!H2)</f>
        <v>N</v>
      </c>
      <c r="J3" s="9" t="str">
        <f>IF(ISBLANK([6]DDataSource!I2),"",[6]DDataSource!I2)</f>
        <v>.</v>
      </c>
      <c r="K3" s="9" t="str">
        <f>IF(ISBLANK([6]DDataSource!J2),"",[6]DDataSource!J2)</f>
        <v>.</v>
      </c>
      <c r="L3" s="27" t="str">
        <f>IF(ISBLANK([6]DDataSource!K2),"",[6]DDataSource!K2)</f>
        <v>Not specified/unknown</v>
      </c>
    </row>
    <row r="4" spans="2:12" ht="12" customHeight="1" x14ac:dyDescent="0.15">
      <c r="B4" s="8" t="str">
        <f>IF(ISBLANK([6]DDataSource!A3),"",[6]DDataSource!A3)</f>
        <v>Bulgaria</v>
      </c>
      <c r="C4" s="9" t="str">
        <f>IF(ISBLANK([6]DDataSource!B3),"",[6]DDataSource!B3)</f>
        <v>BG-STI</v>
      </c>
      <c r="D4" s="9" t="str">
        <f>IF(ISBLANK([6]DDataSource!C3),"",[6]DDataSource!C3)</f>
        <v>Cp</v>
      </c>
      <c r="E4" s="9" t="str">
        <f>IF(ISBLANK([6]DDataSource!D3),"",[6]DDataSource!D3)</f>
        <v>Co</v>
      </c>
      <c r="F4" s="9" t="str">
        <f>IF(ISBLANK([6]DDataSource!E3),"",[6]DDataSource!E3)</f>
        <v>P</v>
      </c>
      <c r="G4" s="9" t="str">
        <f>IF(ISBLANK([6]DDataSource!F3),"",[6]DDataSource!F3)</f>
        <v>A</v>
      </c>
      <c r="H4" s="9" t="str">
        <f>IF(ISBLANK([6]DDataSource!G3),"",[6]DDataSource!G3)</f>
        <v>.</v>
      </c>
      <c r="I4" s="9" t="str">
        <f>IF(ISBLANK([6]DDataSource!H3),"",[6]DDataSource!H3)</f>
        <v>.</v>
      </c>
      <c r="J4" s="9" t="str">
        <f>IF(ISBLANK([6]DDataSource!I3),"",[6]DDataSource!I3)</f>
        <v>Y</v>
      </c>
      <c r="K4" s="9" t="str">
        <f>IF(ISBLANK([6]DDataSource!J3),"",[6]DDataSource!J3)</f>
        <v>Y</v>
      </c>
      <c r="L4" s="27" t="str">
        <f>IF(ISBLANK([6]DDataSource!K3),"",[6]DDataSource!K3)</f>
        <v>EU-2002</v>
      </c>
    </row>
    <row r="5" spans="2:12" ht="12" customHeight="1" x14ac:dyDescent="0.15">
      <c r="B5" s="8" t="str">
        <f>IF(ISBLANK([6]DDataSource!A4),"",[6]DDataSource!A4)</f>
        <v>Croatia</v>
      </c>
      <c r="C5" s="9" t="str">
        <f>IF(ISBLANK([6]DDataSource!B4),"",[6]DDataSource!B4)</f>
        <v>HR-CNIPH</v>
      </c>
      <c r="D5" s="9" t="str">
        <f>IF(ISBLANK([6]DDataSource!C4),"",[6]DDataSource!C4)</f>
        <v>Cp</v>
      </c>
      <c r="E5" s="9" t="str">
        <f>IF(ISBLANK([6]DDataSource!D4),"",[6]DDataSource!D4)</f>
        <v>Co</v>
      </c>
      <c r="F5" s="9" t="str">
        <f>IF(ISBLANK([6]DDataSource!E4),"",[6]DDataSource!E4)</f>
        <v>P</v>
      </c>
      <c r="G5" s="9" t="str">
        <f>IF(ISBLANK([6]DDataSource!F4),"",[6]DDataSource!F4)</f>
        <v>A</v>
      </c>
      <c r="H5" s="9" t="str">
        <f>IF(ISBLANK([6]DDataSource!G4),"",[6]DDataSource!G4)</f>
        <v>Y</v>
      </c>
      <c r="I5" s="9" t="str">
        <f>IF(ISBLANK([6]DDataSource!H4),"",[6]DDataSource!H4)</f>
        <v>Y</v>
      </c>
      <c r="J5" s="9" t="str">
        <f>IF(ISBLANK([6]DDataSource!I4),"",[6]DDataSource!I4)</f>
        <v>Y</v>
      </c>
      <c r="K5" s="9" t="str">
        <f>IF(ISBLANK([6]DDataSource!J4),"",[6]DDataSource!J4)</f>
        <v>Y</v>
      </c>
      <c r="L5" s="27" t="str">
        <f>IF(ISBLANK([6]DDataSource!K4),"",[6]DDataSource!K4)</f>
        <v>EU-2012</v>
      </c>
    </row>
    <row r="6" spans="2:12" ht="12" customHeight="1" x14ac:dyDescent="0.15">
      <c r="B6" s="8" t="str">
        <f>IF(ISBLANK([6]DDataSource!A5),"",[6]DDataSource!A5)</f>
        <v>Cyprus</v>
      </c>
      <c r="C6" s="9" t="str">
        <f>IF(ISBLANK([6]DDataSource!B5),"",[6]DDataSource!B5)</f>
        <v>CY-NOTIFIED_DISEASES</v>
      </c>
      <c r="D6" s="9" t="str">
        <f>IF(ISBLANK([6]DDataSource!C5),"",[6]DDataSource!C5)</f>
        <v>Cp</v>
      </c>
      <c r="E6" s="9" t="str">
        <f>IF(ISBLANK([6]DDataSource!D5),"",[6]DDataSource!D5)</f>
        <v>Co</v>
      </c>
      <c r="F6" s="9" t="str">
        <f>IF(ISBLANK([6]DDataSource!E5),"",[6]DDataSource!E5)</f>
        <v>P</v>
      </c>
      <c r="G6" s="9" t="str">
        <f>IF(ISBLANK([6]DDataSource!F5),"",[6]DDataSource!F5)</f>
        <v>C</v>
      </c>
      <c r="H6" s="9" t="str">
        <f>IF(ISBLANK([6]DDataSource!G5),"",[6]DDataSource!G5)</f>
        <v>N</v>
      </c>
      <c r="I6" s="9" t="str">
        <f>IF(ISBLANK([6]DDataSource!H5),"",[6]DDataSource!H5)</f>
        <v>Y</v>
      </c>
      <c r="J6" s="9" t="str">
        <f>IF(ISBLANK([6]DDataSource!I5),"",[6]DDataSource!I5)</f>
        <v>N</v>
      </c>
      <c r="K6" s="9" t="str">
        <f>IF(ISBLANK([6]DDataSource!J5),"",[6]DDataSource!J5)</f>
        <v>N</v>
      </c>
      <c r="L6" s="27" t="str">
        <f>IF(ISBLANK([6]DDataSource!K5),"",[6]DDataSource!K5)</f>
        <v>EU-2008</v>
      </c>
    </row>
    <row r="7" spans="2:12" ht="12" customHeight="1" x14ac:dyDescent="0.15">
      <c r="B7" s="8" t="str">
        <f>IF(ISBLANK([6]DDataSource!A6),"",[6]DDataSource!A6)</f>
        <v>Denmark</v>
      </c>
      <c r="C7" s="9" t="str">
        <f>IF(ISBLANK([6]DDataSource!B6),"",[6]DDataSource!B6)</f>
        <v>DK-LAB</v>
      </c>
      <c r="D7" s="9" t="str">
        <f>IF(ISBLANK([6]DDataSource!C6),"",[6]DDataSource!C6)</f>
        <v>Cp</v>
      </c>
      <c r="E7" s="9" t="str">
        <f>IF(ISBLANK([6]DDataSource!D6),"",[6]DDataSource!D6)</f>
        <v>Co</v>
      </c>
      <c r="F7" s="9" t="str">
        <f>IF(ISBLANK([6]DDataSource!E6),"",[6]DDataSource!E6)</f>
        <v>P</v>
      </c>
      <c r="G7" s="9" t="str">
        <f>IF(ISBLANK([6]DDataSource!F6),"",[6]DDataSource!F6)</f>
        <v>C</v>
      </c>
      <c r="H7" s="9" t="str">
        <f>IF(ISBLANK([6]DDataSource!G6),"",[6]DDataSource!G6)</f>
        <v>Y</v>
      </c>
      <c r="I7" s="9" t="str">
        <f>IF(ISBLANK([6]DDataSource!H6),"",[6]DDataSource!H6)</f>
        <v>N</v>
      </c>
      <c r="J7" s="9" t="str">
        <f>IF(ISBLANK([6]DDataSource!I6),"",[6]DDataSource!I6)</f>
        <v>N</v>
      </c>
      <c r="K7" s="9" t="str">
        <f>IF(ISBLANK([6]DDataSource!J6),"",[6]DDataSource!J6)</f>
        <v>N</v>
      </c>
      <c r="L7" s="27" t="str">
        <f>IF(ISBLANK([6]DDataSource!K6),"",[6]DDataSource!K6)</f>
        <v>Other</v>
      </c>
    </row>
    <row r="8" spans="2:12" ht="12" customHeight="1" x14ac:dyDescent="0.15">
      <c r="B8" s="8" t="str">
        <f>IF(ISBLANK([6]DDataSource!A7),"",[6]DDataSource!A7)</f>
        <v>Estonia</v>
      </c>
      <c r="C8" s="9" t="str">
        <f>IF(ISBLANK([6]DDataSource!B7),"",[6]DDataSource!B7)</f>
        <v>EE-NAKIS</v>
      </c>
      <c r="D8" s="9" t="str">
        <f>IF(ISBLANK([6]DDataSource!C7),"",[6]DDataSource!C7)</f>
        <v>Cp</v>
      </c>
      <c r="E8" s="9" t="str">
        <f>IF(ISBLANK([6]DDataSource!D7),"",[6]DDataSource!D7)</f>
        <v>Co</v>
      </c>
      <c r="F8" s="9" t="str">
        <f>IF(ISBLANK([6]DDataSource!E7),"",[6]DDataSource!E7)</f>
        <v>P</v>
      </c>
      <c r="G8" s="9" t="str">
        <f>IF(ISBLANK([6]DDataSource!F7),"",[6]DDataSource!F7)</f>
        <v>C</v>
      </c>
      <c r="H8" s="9" t="str">
        <f>IF(ISBLANK([6]DDataSource!G7),"",[6]DDataSource!G7)</f>
        <v>Y</v>
      </c>
      <c r="I8" s="9" t="str">
        <f>IF(ISBLANK([6]DDataSource!H7),"",[6]DDataSource!H7)</f>
        <v>Y</v>
      </c>
      <c r="J8" s="9" t="str">
        <f>IF(ISBLANK([6]DDataSource!I7),"",[6]DDataSource!I7)</f>
        <v>Y</v>
      </c>
      <c r="K8" s="9" t="str">
        <f>IF(ISBLANK([6]DDataSource!J7),"",[6]DDataSource!J7)</f>
        <v>N</v>
      </c>
      <c r="L8" s="27" t="str">
        <f>IF(ISBLANK([6]DDataSource!K7),"",[6]DDataSource!K7)</f>
        <v>EU-2012</v>
      </c>
    </row>
    <row r="9" spans="2:12" ht="12" customHeight="1" x14ac:dyDescent="0.15">
      <c r="B9" s="8" t="str">
        <f>IF(ISBLANK([6]DDataSource!A8),"",[6]DDataSource!A8)</f>
        <v>Finland</v>
      </c>
      <c r="C9" s="9" t="str">
        <f>IF(ISBLANK([6]DDataSource!B8),"",[6]DDataSource!B8)</f>
        <v>FI-NIDR</v>
      </c>
      <c r="D9" s="9" t="str">
        <f>IF(ISBLANK([6]DDataSource!C8),"",[6]DDataSource!C8)</f>
        <v>Cp</v>
      </c>
      <c r="E9" s="9" t="str">
        <f>IF(ISBLANK([6]DDataSource!D8),"",[6]DDataSource!D8)</f>
        <v>Co</v>
      </c>
      <c r="F9" s="9" t="str">
        <f>IF(ISBLANK([6]DDataSource!E8),"",[6]DDataSource!E8)</f>
        <v>P</v>
      </c>
      <c r="G9" s="9" t="str">
        <f>IF(ISBLANK([6]DDataSource!F8),"",[6]DDataSource!F8)</f>
        <v>C</v>
      </c>
      <c r="H9" s="9" t="str">
        <f>IF(ISBLANK([6]DDataSource!G8),"",[6]DDataSource!G8)</f>
        <v>Y</v>
      </c>
      <c r="I9" s="9" t="str">
        <f>IF(ISBLANK([6]DDataSource!H8),"",[6]DDataSource!H8)</f>
        <v>N</v>
      </c>
      <c r="J9" s="9" t="str">
        <f>IF(ISBLANK([6]DDataSource!I8),"",[6]DDataSource!I8)</f>
        <v>N</v>
      </c>
      <c r="K9" s="9" t="str">
        <f>IF(ISBLANK([6]DDataSource!J8),"",[6]DDataSource!J8)</f>
        <v>N</v>
      </c>
      <c r="L9" s="27" t="str">
        <f>IF(ISBLANK([6]DDataSource!K8),"",[6]DDataSource!K8)</f>
        <v>EU-2012</v>
      </c>
    </row>
    <row r="10" spans="2:12" ht="12" customHeight="1" x14ac:dyDescent="0.15">
      <c r="B10" s="8" t="str">
        <f>IF(ISBLANK([6]DDataSource!A9),"",[6]DDataSource!A9)</f>
        <v>Greece</v>
      </c>
      <c r="C10" s="9" t="str">
        <f>IF(ISBLANK([6]DDataSource!B9),"",[6]DDataSource!B9)</f>
        <v>EL-STIs-Notifiable Diseases</v>
      </c>
      <c r="D10" s="9" t="str">
        <f>IF(ISBLANK([6]DDataSource!C9),"",[6]DDataSource!C9)</f>
        <v>Cp</v>
      </c>
      <c r="E10" s="9" t="str">
        <f>IF(ISBLANK([6]DDataSource!D9),"",[6]DDataSource!D9)</f>
        <v>Co</v>
      </c>
      <c r="F10" s="9" t="str">
        <f>IF(ISBLANK([6]DDataSource!E9),"",[6]DDataSource!E9)</f>
        <v>A</v>
      </c>
      <c r="G10" s="9" t="str">
        <f>IF(ISBLANK([6]DDataSource!F9),"",[6]DDataSource!F9)</f>
        <v>C</v>
      </c>
      <c r="H10" s="9" t="str">
        <f>IF(ISBLANK([6]DDataSource!G9),"",[6]DDataSource!G9)</f>
        <v>Y</v>
      </c>
      <c r="I10" s="9" t="str">
        <f>IF(ISBLANK([6]DDataSource!H9),"",[6]DDataSource!H9)</f>
        <v>Y</v>
      </c>
      <c r="J10" s="9" t="str">
        <f>IF(ISBLANK([6]DDataSource!I9),"",[6]DDataSource!I9)</f>
        <v>Y</v>
      </c>
      <c r="K10" s="9" t="str">
        <f>IF(ISBLANK([6]DDataSource!J9),"",[6]DDataSource!J9)</f>
        <v>N</v>
      </c>
      <c r="L10" s="27" t="str">
        <f>IF(ISBLANK([6]DDataSource!K9),"",[6]DDataSource!K9)</f>
        <v>EU-2012</v>
      </c>
    </row>
    <row r="11" spans="2:12" ht="12" customHeight="1" x14ac:dyDescent="0.15">
      <c r="B11" s="8" t="str">
        <f>IF(ISBLANK([6]DDataSource!A10),"",[6]DDataSource!A10)</f>
        <v>Hungary</v>
      </c>
      <c r="C11" s="9" t="str">
        <f>IF(ISBLANK([6]DDataSource!B10),"",[6]DDataSource!B10)</f>
        <v>HU-STD SURVEILLANCE</v>
      </c>
      <c r="D11" s="9" t="str">
        <f>IF(ISBLANK([6]DDataSource!C10),"",[6]DDataSource!C10)</f>
        <v>Cp</v>
      </c>
      <c r="E11" s="9" t="str">
        <f>IF(ISBLANK([6]DDataSource!D10),"",[6]DDataSource!D10)</f>
        <v>Co</v>
      </c>
      <c r="F11" s="9" t="str">
        <f>IF(ISBLANK([6]DDataSource!E10),"",[6]DDataSource!E10)</f>
        <v>P</v>
      </c>
      <c r="G11" s="9" t="str">
        <f>IF(ISBLANK([6]DDataSource!F10),"",[6]DDataSource!F10)</f>
        <v>C</v>
      </c>
      <c r="H11" s="9" t="str">
        <f>IF(ISBLANK([6]DDataSource!G10),"",[6]DDataSource!G10)</f>
        <v>N</v>
      </c>
      <c r="I11" s="9" t="str">
        <f>IF(ISBLANK([6]DDataSource!H10),"",[6]DDataSource!H10)</f>
        <v>Y</v>
      </c>
      <c r="J11" s="9" t="str">
        <f>IF(ISBLANK([6]DDataSource!I10),"",[6]DDataSource!I10)</f>
        <v>N</v>
      </c>
      <c r="K11" s="9" t="str">
        <f>IF(ISBLANK([6]DDataSource!J10),"",[6]DDataSource!J10)</f>
        <v>N</v>
      </c>
      <c r="L11" s="27" t="str">
        <f>IF(ISBLANK([6]DDataSource!K10),"",[6]DDataSource!K10)</f>
        <v>EU-2008</v>
      </c>
    </row>
    <row r="12" spans="2:12" ht="12" customHeight="1" x14ac:dyDescent="0.15">
      <c r="B12" s="8" t="str">
        <f>IF(ISBLANK([6]DDataSource!A11),"",[6]DDataSource!A11)</f>
        <v>Iceland</v>
      </c>
      <c r="C12" s="9" t="str">
        <f>IF(ISBLANK([6]DDataSource!B11),"",[6]DDataSource!B11)</f>
        <v>IS-SUBJECT_TO_REGISTRATION</v>
      </c>
      <c r="D12" s="9" t="str">
        <f>IF(ISBLANK([6]DDataSource!C11),"",[6]DDataSource!C11)</f>
        <v>Cp</v>
      </c>
      <c r="E12" s="9" t="str">
        <f>IF(ISBLANK([6]DDataSource!D11),"",[6]DDataSource!D11)</f>
        <v>Co</v>
      </c>
      <c r="F12" s="9" t="str">
        <f>IF(ISBLANK([6]DDataSource!E11),"",[6]DDataSource!E11)</f>
        <v>P</v>
      </c>
      <c r="G12" s="9" t="str">
        <f>IF(ISBLANK([6]DDataSource!F11),"",[6]DDataSource!F11)</f>
        <v>C</v>
      </c>
      <c r="H12" s="9" t="str">
        <f>IF(ISBLANK([6]DDataSource!G11),"",[6]DDataSource!G11)</f>
        <v>Y</v>
      </c>
      <c r="I12" s="9" t="str">
        <f>IF(ISBLANK([6]DDataSource!H11),"",[6]DDataSource!H11)</f>
        <v>Y</v>
      </c>
      <c r="J12" s="9" t="str">
        <f>IF(ISBLANK([6]DDataSource!I11),"",[6]DDataSource!I11)</f>
        <v>.</v>
      </c>
      <c r="K12" s="9" t="str">
        <f>IF(ISBLANK([6]DDataSource!J11),"",[6]DDataSource!J11)</f>
        <v>.</v>
      </c>
      <c r="L12" s="27" t="str">
        <f>IF(ISBLANK([6]DDataSource!K11),"",[6]DDataSource!K11)</f>
        <v>EU-2012</v>
      </c>
    </row>
    <row r="13" spans="2:12" ht="12" customHeight="1" x14ac:dyDescent="0.15">
      <c r="B13" s="8" t="str">
        <f>IF(ISBLANK([6]DDataSource!A12),"",[6]DDataSource!A12)</f>
        <v>Ireland</v>
      </c>
      <c r="C13" s="9" t="str">
        <f>IF(ISBLANK([6]DDataSource!B12),"",[6]DDataSource!B12)</f>
        <v>IE-CIDR_STI</v>
      </c>
      <c r="D13" s="9" t="str">
        <f>IF(ISBLANK([6]DDataSource!C12),"",[6]DDataSource!C12)</f>
        <v>Cp</v>
      </c>
      <c r="E13" s="9" t="str">
        <f>IF(ISBLANK([6]DDataSource!D12),"",[6]DDataSource!D12)</f>
        <v>Co</v>
      </c>
      <c r="F13" s="9" t="str">
        <f>IF(ISBLANK([6]DDataSource!E12),"",[6]DDataSource!E12)</f>
        <v>P</v>
      </c>
      <c r="G13" s="9" t="str">
        <f>IF(ISBLANK([6]DDataSource!F12),"",[6]DDataSource!F12)</f>
        <v>C</v>
      </c>
      <c r="H13" s="9" t="str">
        <f>IF(ISBLANK([6]DDataSource!G12),"",[6]DDataSource!G12)</f>
        <v>Y</v>
      </c>
      <c r="I13" s="9" t="str">
        <f>IF(ISBLANK([6]DDataSource!H12),"",[6]DDataSource!H12)</f>
        <v>Y</v>
      </c>
      <c r="J13" s="9" t="str">
        <f>IF(ISBLANK([6]DDataSource!I12),"",[6]DDataSource!I12)</f>
        <v>.</v>
      </c>
      <c r="K13" s="9" t="str">
        <f>IF(ISBLANK([6]DDataSource!J12),"",[6]DDataSource!J12)</f>
        <v>.</v>
      </c>
      <c r="L13" s="27" t="str">
        <f>IF(ISBLANK([6]DDataSource!K12),"",[6]DDataSource!K12)</f>
        <v>Other</v>
      </c>
    </row>
    <row r="14" spans="2:12" ht="12" customHeight="1" x14ac:dyDescent="0.15">
      <c r="B14" s="8" t="str">
        <f>IF(ISBLANK([6]DDataSource!A13),"",[6]DDataSource!A13)</f>
        <v>Italy</v>
      </c>
      <c r="C14" s="9" t="str">
        <f>IF(ISBLANK([6]DDataSource!B13),"",[6]DDataSource!B13)</f>
        <v>IT-COA-ISS</v>
      </c>
      <c r="D14" s="9" t="str">
        <f>IF(ISBLANK([6]DDataSource!C13),"",[6]DDataSource!C13)</f>
        <v>V</v>
      </c>
      <c r="E14" s="9" t="str">
        <f>IF(ISBLANK([6]DDataSource!D13),"",[6]DDataSource!D13)</f>
        <v>Se</v>
      </c>
      <c r="F14" s="9" t="str">
        <f>IF(ISBLANK([6]DDataSource!E13),"",[6]DDataSource!E13)</f>
        <v>P</v>
      </c>
      <c r="G14" s="9" t="str">
        <f>IF(ISBLANK([6]DDataSource!F13),"",[6]DDataSource!F13)</f>
        <v>C</v>
      </c>
      <c r="H14" s="9" t="str">
        <f>IF(ISBLANK([6]DDataSource!G13),"",[6]DDataSource!G13)</f>
        <v>Y</v>
      </c>
      <c r="I14" s="9" t="str">
        <f>IF(ISBLANK([6]DDataSource!H13),"",[6]DDataSource!H13)</f>
        <v>N</v>
      </c>
      <c r="J14" s="9" t="str">
        <f>IF(ISBLANK([6]DDataSource!I13),"",[6]DDataSource!I13)</f>
        <v>N</v>
      </c>
      <c r="K14" s="9" t="str">
        <f>IF(ISBLANK([6]DDataSource!J13),"",[6]DDataSource!J13)</f>
        <v>.</v>
      </c>
      <c r="L14" s="27" t="str">
        <f>IF(ISBLANK([6]DDataSource!K13),"",[6]DDataSource!K13)</f>
        <v>EU-2008</v>
      </c>
    </row>
    <row r="15" spans="2:12" ht="12" customHeight="1" x14ac:dyDescent="0.15">
      <c r="B15" s="8" t="str">
        <f>IF(ISBLANK([6]DDataSource!A14),"",[6]DDataSource!A14)</f>
        <v>Latvia</v>
      </c>
      <c r="C15" s="9" t="str">
        <f>IF(ISBLANK([6]DDataSource!B14),"",[6]DDataSource!B14)</f>
        <v>LV-BSN</v>
      </c>
      <c r="D15" s="9" t="str">
        <f>IF(ISBLANK([6]DDataSource!C14),"",[6]DDataSource!C14)</f>
        <v>Cp</v>
      </c>
      <c r="E15" s="9" t="str">
        <f>IF(ISBLANK([6]DDataSource!D14),"",[6]DDataSource!D14)</f>
        <v>Co</v>
      </c>
      <c r="F15" s="9" t="str">
        <f>IF(ISBLANK([6]DDataSource!E14),"",[6]DDataSource!E14)</f>
        <v>P</v>
      </c>
      <c r="G15" s="9" t="str">
        <f>IF(ISBLANK([6]DDataSource!F14),"",[6]DDataSource!F14)</f>
        <v>C</v>
      </c>
      <c r="H15" s="9" t="str">
        <f>IF(ISBLANK([6]DDataSource!G14),"",[6]DDataSource!G14)</f>
        <v>Y</v>
      </c>
      <c r="I15" s="9" t="str">
        <f>IF(ISBLANK([6]DDataSource!H14),"",[6]DDataSource!H14)</f>
        <v>Y</v>
      </c>
      <c r="J15" s="9" t="str">
        <f>IF(ISBLANK([6]DDataSource!I14),"",[6]DDataSource!I14)</f>
        <v>Y</v>
      </c>
      <c r="K15" s="9" t="str">
        <f>IF(ISBLANK([6]DDataSource!J14),"",[6]DDataSource!J14)</f>
        <v>N</v>
      </c>
      <c r="L15" s="27" t="str">
        <f>IF(ISBLANK([6]DDataSource!K14),"",[6]DDataSource!K14)</f>
        <v>EU-2012</v>
      </c>
    </row>
    <row r="16" spans="2:12" ht="12" customHeight="1" x14ac:dyDescent="0.15">
      <c r="B16" s="8" t="str">
        <f>IF(ISBLANK([6]DDataSource!A15),"",[6]DDataSource!A15)</f>
        <v>Lithuania</v>
      </c>
      <c r="C16" s="9" t="str">
        <f>IF(ISBLANK([6]DDataSource!B15),"",[6]DDataSource!B15)</f>
        <v>LT-COMMUNICABLE_DISEASES</v>
      </c>
      <c r="D16" s="9" t="str">
        <f>IF(ISBLANK([6]DDataSource!C15),"",[6]DDataSource!C15)</f>
        <v>Cp</v>
      </c>
      <c r="E16" s="9" t="str">
        <f>IF(ISBLANK([6]DDataSource!D15),"",[6]DDataSource!D15)</f>
        <v>Co</v>
      </c>
      <c r="F16" s="9" t="str">
        <f>IF(ISBLANK([6]DDataSource!E15),"",[6]DDataSource!E15)</f>
        <v>P</v>
      </c>
      <c r="G16" s="9" t="str">
        <f>IF(ISBLANK([6]DDataSource!F15),"",[6]DDataSource!F15)</f>
        <v>C</v>
      </c>
      <c r="H16" s="9" t="str">
        <f>IF(ISBLANK([6]DDataSource!G15),"",[6]DDataSource!G15)</f>
        <v>N</v>
      </c>
      <c r="I16" s="9" t="str">
        <f>IF(ISBLANK([6]DDataSource!H15),"",[6]DDataSource!H15)</f>
        <v>Y</v>
      </c>
      <c r="J16" s="9" t="str">
        <f>IF(ISBLANK([6]DDataSource!I15),"",[6]DDataSource!I15)</f>
        <v>N</v>
      </c>
      <c r="K16" s="9" t="str">
        <f>IF(ISBLANK([6]DDataSource!J15),"",[6]DDataSource!J15)</f>
        <v>N</v>
      </c>
      <c r="L16" s="27" t="str">
        <f>IF(ISBLANK([6]DDataSource!K15),"",[6]DDataSource!K15)</f>
        <v>EU-2008</v>
      </c>
    </row>
    <row r="17" spans="2:12" ht="12" customHeight="1" x14ac:dyDescent="0.15">
      <c r="B17" s="8" t="str">
        <f>IF(ISBLANK([6]DDataSource!A16),"",[6]DDataSource!A16)</f>
        <v>Luxembourg</v>
      </c>
      <c r="C17" s="9" t="str">
        <f>IF(ISBLANK([6]DDataSource!B16),"",[6]DDataSource!B16)</f>
        <v>LU-SYSTEM1</v>
      </c>
      <c r="D17" s="9" t="str">
        <f>IF(ISBLANK([6]DDataSource!C16),"",[6]DDataSource!C16)</f>
        <v>Cp</v>
      </c>
      <c r="E17" s="9" t="str">
        <f>IF(ISBLANK([6]DDataSource!D16),"",[6]DDataSource!D16)</f>
        <v>Co</v>
      </c>
      <c r="F17" s="9" t="str">
        <f>IF(ISBLANK([6]DDataSource!E16),"",[6]DDataSource!E16)</f>
        <v>P</v>
      </c>
      <c r="G17" s="9" t="str">
        <f>IF(ISBLANK([6]DDataSource!F16),"",[6]DDataSource!F16)</f>
        <v>C</v>
      </c>
      <c r="H17" s="9" t="str">
        <f>IF(ISBLANK([6]DDataSource!G16),"",[6]DDataSource!G16)</f>
        <v>N</v>
      </c>
      <c r="I17" s="9" t="str">
        <f>IF(ISBLANK([6]DDataSource!H16),"",[6]DDataSource!H16)</f>
        <v>Y</v>
      </c>
      <c r="J17" s="9" t="str">
        <f>IF(ISBLANK([6]DDataSource!I16),"",[6]DDataSource!I16)</f>
        <v>N</v>
      </c>
      <c r="K17" s="9" t="str">
        <f>IF(ISBLANK([6]DDataSource!J16),"",[6]DDataSource!J16)</f>
        <v>N</v>
      </c>
      <c r="L17" s="27" t="str">
        <f>IF(ISBLANK([6]DDataSource!K16),"",[6]DDataSource!K16)</f>
        <v>EU-2002</v>
      </c>
    </row>
    <row r="18" spans="2:12" ht="12" customHeight="1" x14ac:dyDescent="0.15">
      <c r="B18" s="8" t="str">
        <f>IF(ISBLANK([6]DDataSource!A17),"",[6]DDataSource!A17)</f>
        <v>Malta</v>
      </c>
      <c r="C18" s="9" t="str">
        <f>IF(ISBLANK([6]DDataSource!B17),"",[6]DDataSource!B17)</f>
        <v>MT-DISEASE_SURVEILLANCE</v>
      </c>
      <c r="D18" s="9" t="str">
        <f>IF(ISBLANK([6]DDataSource!C17),"",[6]DDataSource!C17)</f>
        <v>Cp</v>
      </c>
      <c r="E18" s="9" t="str">
        <f>IF(ISBLANK([6]DDataSource!D17),"",[6]DDataSource!D17)</f>
        <v>Co</v>
      </c>
      <c r="F18" s="9" t="str">
        <f>IF(ISBLANK([6]DDataSource!E17),"",[6]DDataSource!E17)</f>
        <v>P</v>
      </c>
      <c r="G18" s="9" t="str">
        <f>IF(ISBLANK([6]DDataSource!F17),"",[6]DDataSource!F17)</f>
        <v>C</v>
      </c>
      <c r="H18" s="9" t="str">
        <f>IF(ISBLANK([6]DDataSource!G17),"",[6]DDataSource!G17)</f>
        <v>Y</v>
      </c>
      <c r="I18" s="9" t="str">
        <f>IF(ISBLANK([6]DDataSource!H17),"",[6]DDataSource!H17)</f>
        <v>Y</v>
      </c>
      <c r="J18" s="9" t="str">
        <f>IF(ISBLANK([6]DDataSource!I17),"",[6]DDataSource!I17)</f>
        <v>Y</v>
      </c>
      <c r="K18" s="9" t="str">
        <f>IF(ISBLANK([6]DDataSource!J17),"",[6]DDataSource!J17)</f>
        <v>Y</v>
      </c>
      <c r="L18" s="27" t="str">
        <f>IF(ISBLANK([6]DDataSource!K17),"",[6]DDataSource!K17)</f>
        <v>EU-2018</v>
      </c>
    </row>
    <row r="19" spans="2:12" ht="12" customHeight="1" x14ac:dyDescent="0.15">
      <c r="B19" s="8" t="str">
        <f>IF(ISBLANK([6]DDataSource!A18),"",[6]DDataSource!A18)</f>
        <v>Netherlands</v>
      </c>
      <c r="C19" s="9" t="str">
        <f>IF(ISBLANK([6]DDataSource!B18),"",[6]DDataSource!B18)</f>
        <v>NL-STI</v>
      </c>
      <c r="D19" s="9" t="str">
        <f>IF(ISBLANK([6]DDataSource!C18),"",[6]DDataSource!C18)</f>
        <v>V</v>
      </c>
      <c r="E19" s="9" t="str">
        <f>IF(ISBLANK([6]DDataSource!D18),"",[6]DDataSource!D18)</f>
        <v>Se</v>
      </c>
      <c r="F19" s="9" t="str">
        <f>IF(ISBLANK([6]DDataSource!E18),"",[6]DDataSource!E18)</f>
        <v>P</v>
      </c>
      <c r="G19" s="9" t="str">
        <f>IF(ISBLANK([6]DDataSource!F18),"",[6]DDataSource!F18)</f>
        <v>C</v>
      </c>
      <c r="H19" s="9" t="str">
        <f>IF(ISBLANK([6]DDataSource!G18),"",[6]DDataSource!G18)</f>
        <v>N</v>
      </c>
      <c r="I19" s="9" t="str">
        <f>IF(ISBLANK([6]DDataSource!H18),"",[6]DDataSource!H18)</f>
        <v>Y</v>
      </c>
      <c r="J19" s="9" t="str">
        <f>IF(ISBLANK([6]DDataSource!I18),"",[6]DDataSource!I18)</f>
        <v>N</v>
      </c>
      <c r="K19" s="9" t="str">
        <f>IF(ISBLANK([6]DDataSource!J18),"",[6]DDataSource!J18)</f>
        <v>N</v>
      </c>
      <c r="L19" s="27" t="str">
        <f>IF(ISBLANK([6]DDataSource!K18),"",[6]DDataSource!K18)</f>
        <v>Other</v>
      </c>
    </row>
    <row r="20" spans="2:12" ht="12" customHeight="1" x14ac:dyDescent="0.15">
      <c r="B20" s="8" t="str">
        <f>IF(ISBLANK([6]DDataSource!A19),"",[6]DDataSource!A19)</f>
        <v>Norway</v>
      </c>
      <c r="C20" s="9" t="str">
        <f>IF(ISBLANK([6]DDataSource!B19),"",[6]DDataSource!B19)</f>
        <v>NO-MSIS_CHLAMYDIA)</v>
      </c>
      <c r="D20" s="9" t="str">
        <f>IF(ISBLANK([6]DDataSource!C19),"",[6]DDataSource!C19)</f>
        <v>Cp</v>
      </c>
      <c r="E20" s="9" t="str">
        <f>IF(ISBLANK([6]DDataSource!D19),"",[6]DDataSource!D19)</f>
        <v>Co</v>
      </c>
      <c r="F20" s="9" t="str">
        <f>IF(ISBLANK([6]DDataSource!E19),"",[6]DDataSource!E19)</f>
        <v>A</v>
      </c>
      <c r="G20" s="9" t="str">
        <f>IF(ISBLANK([6]DDataSource!F19),"",[6]DDataSource!F19)</f>
        <v>C</v>
      </c>
      <c r="H20" s="9" t="str">
        <f>IF(ISBLANK([6]DDataSource!G19),"",[6]DDataSource!G19)</f>
        <v>Y</v>
      </c>
      <c r="I20" s="9" t="str">
        <f>IF(ISBLANK([6]DDataSource!H19),"",[6]DDataSource!H19)</f>
        <v>N</v>
      </c>
      <c r="J20" s="9" t="str">
        <f>IF(ISBLANK([6]DDataSource!I19),"",[6]DDataSource!I19)</f>
        <v>N</v>
      </c>
      <c r="K20" s="9" t="str">
        <f>IF(ISBLANK([6]DDataSource!J19),"",[6]DDataSource!J19)</f>
        <v>N</v>
      </c>
      <c r="L20" s="27" t="str">
        <f>IF(ISBLANK([6]DDataSource!K19),"",[6]DDataSource!K19)</f>
        <v>Other</v>
      </c>
    </row>
    <row r="21" spans="2:12" ht="12" customHeight="1" x14ac:dyDescent="0.15">
      <c r="B21" s="8" t="str">
        <f>IF(ISBLANK([6]DDataSource!A20),"",[6]DDataSource!A20)</f>
        <v>Poland</v>
      </c>
      <c r="C21" s="9" t="str">
        <f>IF(ISBLANK([6]DDataSource!B20),"",[6]DDataSource!B20)</f>
        <v>PL-NATIONAL_SURVEILLANCE</v>
      </c>
      <c r="D21" s="9" t="str">
        <f>IF(ISBLANK([6]DDataSource!C20),"",[6]DDataSource!C20)</f>
        <v>Cp</v>
      </c>
      <c r="E21" s="9" t="str">
        <f>IF(ISBLANK([6]DDataSource!D20),"",[6]DDataSource!D20)</f>
        <v>Co</v>
      </c>
      <c r="F21" s="9" t="str">
        <f>IF(ISBLANK([6]DDataSource!E20),"",[6]DDataSource!E20)</f>
        <v>P</v>
      </c>
      <c r="G21" s="9" t="str">
        <f>IF(ISBLANK([6]DDataSource!F20),"",[6]DDataSource!F20)</f>
        <v>A</v>
      </c>
      <c r="H21" s="9" t="str">
        <f>IF(ISBLANK([6]DDataSource!G20),"",[6]DDataSource!G20)</f>
        <v>Y</v>
      </c>
      <c r="I21" s="9" t="str">
        <f>IF(ISBLANK([6]DDataSource!H20),"",[6]DDataSource!H20)</f>
        <v>Y</v>
      </c>
      <c r="J21" s="9" t="str">
        <f>IF(ISBLANK([6]DDataSource!I20),"",[6]DDataSource!I20)</f>
        <v>Y</v>
      </c>
      <c r="K21" s="9" t="str">
        <f>IF(ISBLANK([6]DDataSource!J20),"",[6]DDataSource!J20)</f>
        <v>N</v>
      </c>
      <c r="L21" s="27" t="str">
        <f>IF(ISBLANK([6]DDataSource!K20),"",[6]DDataSource!K20)</f>
        <v>Not specified/unknown</v>
      </c>
    </row>
    <row r="22" spans="2:12" ht="12" customHeight="1" x14ac:dyDescent="0.15">
      <c r="B22" s="8" t="str">
        <f>IF(ISBLANK([6]DDataSource!A21),"",[6]DDataSource!A21)</f>
        <v>Portugal</v>
      </c>
      <c r="C22" s="9" t="str">
        <f>IF(ISBLANK([6]DDataSource!B21),"",[6]DDataSource!B21)</f>
        <v>PT-CHLAM</v>
      </c>
      <c r="D22" s="9" t="str">
        <f>IF(ISBLANK([6]DDataSource!C21),"",[6]DDataSource!C21)</f>
        <v>Cp</v>
      </c>
      <c r="E22" s="9" t="str">
        <f>IF(ISBLANK([6]DDataSource!D21),"",[6]DDataSource!D21)</f>
        <v>Co</v>
      </c>
      <c r="F22" s="9" t="str">
        <f>IF(ISBLANK([6]DDataSource!E21),"",[6]DDataSource!E21)</f>
        <v>A</v>
      </c>
      <c r="G22" s="9" t="str">
        <f>IF(ISBLANK([6]DDataSource!F21),"",[6]DDataSource!F21)</f>
        <v>C</v>
      </c>
      <c r="H22" s="9" t="str">
        <f>IF(ISBLANK([6]DDataSource!G21),"",[6]DDataSource!G21)</f>
        <v>N</v>
      </c>
      <c r="I22" s="9" t="str">
        <f>IF(ISBLANK([6]DDataSource!H21),"",[6]DDataSource!H21)</f>
        <v>Y</v>
      </c>
      <c r="J22" s="9" t="str">
        <f>IF(ISBLANK([6]DDataSource!I21),"",[6]DDataSource!I21)</f>
        <v>N</v>
      </c>
      <c r="K22" s="9" t="str">
        <f>IF(ISBLANK([6]DDataSource!J21),"",[6]DDataSource!J21)</f>
        <v>N</v>
      </c>
      <c r="L22" s="27" t="str">
        <f>IF(ISBLANK([6]DDataSource!K21),"",[6]DDataSource!K21)</f>
        <v>EU-2012</v>
      </c>
    </row>
    <row r="23" spans="2:12" ht="12" customHeight="1" x14ac:dyDescent="0.15">
      <c r="B23" s="8" t="str">
        <f>IF(ISBLANK([6]DDataSource!A22),"",[6]DDataSource!A22)</f>
        <v>Romania</v>
      </c>
      <c r="C23" s="9" t="str">
        <f>IF(ISBLANK([6]DDataSource!B22),"",[6]DDataSource!B22)</f>
        <v>RO-RNSSy</v>
      </c>
      <c r="D23" s="9" t="str">
        <f>IF(ISBLANK([6]DDataSource!C22),"",[6]DDataSource!C22)</f>
        <v>Cp</v>
      </c>
      <c r="E23" s="9" t="str">
        <f>IF(ISBLANK([6]DDataSource!D22),"",[6]DDataSource!D22)</f>
        <v>Co</v>
      </c>
      <c r="F23" s="9" t="str">
        <f>IF(ISBLANK([6]DDataSource!E22),"",[6]DDataSource!E22)</f>
        <v>P</v>
      </c>
      <c r="G23" s="9" t="str">
        <f>IF(ISBLANK([6]DDataSource!F22),"",[6]DDataSource!F22)</f>
        <v>C</v>
      </c>
      <c r="H23" s="9" t="str">
        <f>IF(ISBLANK([6]DDataSource!G22),"",[6]DDataSource!G22)</f>
        <v>N</v>
      </c>
      <c r="I23" s="9" t="str">
        <f>IF(ISBLANK([6]DDataSource!H22),"",[6]DDataSource!H22)</f>
        <v>N</v>
      </c>
      <c r="J23" s="9" t="str">
        <f>IF(ISBLANK([6]DDataSource!I22),"",[6]DDataSource!I22)</f>
        <v>Y</v>
      </c>
      <c r="K23" s="9" t="str">
        <f>IF(ISBLANK([6]DDataSource!J22),"",[6]DDataSource!J22)</f>
        <v>N</v>
      </c>
      <c r="L23" s="27" t="str">
        <f>IF(ISBLANK([6]DDataSource!K22),"",[6]DDataSource!K22)</f>
        <v>EU-2018</v>
      </c>
    </row>
    <row r="24" spans="2:12" ht="12" customHeight="1" x14ac:dyDescent="0.15">
      <c r="B24" s="8" t="str">
        <f>IF(ISBLANK([6]DDataSource!A23),"",[6]DDataSource!A23)</f>
        <v>Slovakia</v>
      </c>
      <c r="C24" s="9" t="str">
        <f>IF(ISBLANK([6]DDataSource!B23),"",[6]DDataSource!B23)</f>
        <v>SK-EPIS</v>
      </c>
      <c r="D24" s="9" t="str">
        <f>IF(ISBLANK([6]DDataSource!C23),"",[6]DDataSource!C23)</f>
        <v>Cp</v>
      </c>
      <c r="E24" s="9" t="str">
        <f>IF(ISBLANK([6]DDataSource!D23),"",[6]DDataSource!D23)</f>
        <v>Co</v>
      </c>
      <c r="F24" s="9" t="str">
        <f>IF(ISBLANK([6]DDataSource!E23),"",[6]DDataSource!E23)</f>
        <v>A</v>
      </c>
      <c r="G24" s="9" t="str">
        <f>IF(ISBLANK([6]DDataSource!F23),"",[6]DDataSource!F23)</f>
        <v>C</v>
      </c>
      <c r="H24" s="9" t="str">
        <f>IF(ISBLANK([6]DDataSource!G23),"",[6]DDataSource!G23)</f>
        <v>Y</v>
      </c>
      <c r="I24" s="9" t="str">
        <f>IF(ISBLANK([6]DDataSource!H23),"",[6]DDataSource!H23)</f>
        <v>Y</v>
      </c>
      <c r="J24" s="9" t="str">
        <f>IF(ISBLANK([6]DDataSource!I23),"",[6]DDataSource!I23)</f>
        <v>Y</v>
      </c>
      <c r="K24" s="9" t="str">
        <f>IF(ISBLANK([6]DDataSource!J23),"",[6]DDataSource!J23)</f>
        <v>N</v>
      </c>
      <c r="L24" s="27" t="str">
        <f>IF(ISBLANK([6]DDataSource!K23),"",[6]DDataSource!K23)</f>
        <v>EU-2012</v>
      </c>
    </row>
    <row r="25" spans="2:12" ht="12" customHeight="1" x14ac:dyDescent="0.15">
      <c r="B25" s="8" t="str">
        <f>IF(ISBLANK([6]DDataSource!A24),"",[6]DDataSource!A24)</f>
        <v>Slovenia</v>
      </c>
      <c r="C25" s="9" t="str">
        <f>IF(ISBLANK([6]DDataSource!B24),"",[6]DDataSource!B24)</f>
        <v>SI-SPOSUR</v>
      </c>
      <c r="D25" s="9" t="str">
        <f>IF(ISBLANK([6]DDataSource!C24),"",[6]DDataSource!C24)</f>
        <v>Cp</v>
      </c>
      <c r="E25" s="9" t="str">
        <f>IF(ISBLANK([6]DDataSource!D24),"",[6]DDataSource!D24)</f>
        <v>Co</v>
      </c>
      <c r="F25" s="9" t="str">
        <f>IF(ISBLANK([6]DDataSource!E24),"",[6]DDataSource!E24)</f>
        <v>P</v>
      </c>
      <c r="G25" s="9" t="str">
        <f>IF(ISBLANK([6]DDataSource!F24),"",[6]DDataSource!F24)</f>
        <v>C</v>
      </c>
      <c r="H25" s="9" t="str">
        <f>IF(ISBLANK([6]DDataSource!G24),"",[6]DDataSource!G24)</f>
        <v>N</v>
      </c>
      <c r="I25" s="9" t="str">
        <f>IF(ISBLANK([6]DDataSource!H24),"",[6]DDataSource!H24)</f>
        <v>Y</v>
      </c>
      <c r="J25" s="9" t="str">
        <f>IF(ISBLANK([6]DDataSource!I24),"",[6]DDataSource!I24)</f>
        <v>N</v>
      </c>
      <c r="K25" s="9" t="str">
        <f>IF(ISBLANK([6]DDataSource!J24),"",[6]DDataSource!J24)</f>
        <v>N</v>
      </c>
      <c r="L25" s="27" t="str">
        <f>IF(ISBLANK([6]DDataSource!K24),"",[6]DDataSource!K24)</f>
        <v>EU-2008</v>
      </c>
    </row>
    <row r="26" spans="2:12" ht="12" customHeight="1" x14ac:dyDescent="0.15">
      <c r="B26" s="8" t="str">
        <f>IF(ISBLANK([6]DDataSource!A25),"",[6]DDataSource!A25)</f>
        <v>Spain</v>
      </c>
      <c r="C26" s="9" t="str">
        <f>IF(ISBLANK([6]DDataSource!B25),"",[6]DDataSource!B25)</f>
        <v>ES-STATUTORY_DISEASES</v>
      </c>
      <c r="D26" s="9" t="str">
        <f>IF(ISBLANK([6]DDataSource!C25),"",[6]DDataSource!C25)</f>
        <v>Cp</v>
      </c>
      <c r="E26" s="9" t="str">
        <f>IF(ISBLANK([6]DDataSource!D25),"",[6]DDataSource!D25)</f>
        <v>Co</v>
      </c>
      <c r="F26" s="9" t="str">
        <f>IF(ISBLANK([6]DDataSource!E25),"",[6]DDataSource!E25)</f>
        <v>P</v>
      </c>
      <c r="G26" s="9" t="str">
        <f>IF(ISBLANK([6]DDataSource!F25),"",[6]DDataSource!F25)</f>
        <v>C</v>
      </c>
      <c r="H26" s="9" t="str">
        <f>IF(ISBLANK([6]DDataSource!G25),"",[6]DDataSource!G25)</f>
        <v>Y</v>
      </c>
      <c r="I26" s="9" t="str">
        <f>IF(ISBLANK([6]DDataSource!H25),"",[6]DDataSource!H25)</f>
        <v>Y</v>
      </c>
      <c r="J26" s="9" t="str">
        <f>IF(ISBLANK([6]DDataSource!I25),"",[6]DDataSource!I25)</f>
        <v>Y</v>
      </c>
      <c r="K26" s="9" t="str">
        <f>IF(ISBLANK([6]DDataSource!J25),"",[6]DDataSource!J25)</f>
        <v>N</v>
      </c>
      <c r="L26" s="27" t="str">
        <f>IF(ISBLANK([6]DDataSource!K25),"",[6]DDataSource!K25)</f>
        <v>EU-2012</v>
      </c>
    </row>
    <row r="27" spans="2:12" ht="12" customHeight="1" x14ac:dyDescent="0.15">
      <c r="B27" s="8" t="str">
        <f>IF(ISBLANK([6]DDataSource!A26),"",[6]DDataSource!A26)</f>
        <v>Sweden</v>
      </c>
      <c r="C27" s="9" t="str">
        <f>IF(ISBLANK([6]DDataSource!B26),"",[6]DDataSource!B26)</f>
        <v>SE-SMINET</v>
      </c>
      <c r="D27" s="9" t="str">
        <f>IF(ISBLANK([6]DDataSource!C26),"",[6]DDataSource!C26)</f>
        <v>Cp</v>
      </c>
      <c r="E27" s="9" t="str">
        <f>IF(ISBLANK([6]DDataSource!D26),"",[6]DDataSource!D26)</f>
        <v>Co</v>
      </c>
      <c r="F27" s="9" t="str">
        <f>IF(ISBLANK([6]DDataSource!E26),"",[6]DDataSource!E26)</f>
        <v>P</v>
      </c>
      <c r="G27" s="9" t="str">
        <f>IF(ISBLANK([6]DDataSource!F26),"",[6]DDataSource!F26)</f>
        <v>C</v>
      </c>
      <c r="H27" s="9" t="str">
        <f>IF(ISBLANK([6]DDataSource!G26),"",[6]DDataSource!G26)</f>
        <v>Y</v>
      </c>
      <c r="I27" s="9" t="str">
        <f>IF(ISBLANK([6]DDataSource!H26),"",[6]DDataSource!H26)</f>
        <v>Y</v>
      </c>
      <c r="J27" s="9" t="str">
        <f>IF(ISBLANK([6]DDataSource!I26),"",[6]DDataSource!I26)</f>
        <v>N</v>
      </c>
      <c r="K27" s="9" t="str">
        <f>IF(ISBLANK([6]DDataSource!J26),"",[6]DDataSource!J26)</f>
        <v>N</v>
      </c>
      <c r="L27" s="27" t="str">
        <f>IF(ISBLANK([6]DDataSource!K26),"",[6]DDataSource!K26)</f>
        <v>EU-2012</v>
      </c>
    </row>
    <row r="28" spans="2:12" ht="12" customHeight="1" x14ac:dyDescent="0.15">
      <c r="B28" s="8" t="str">
        <f>IF(ISBLANK([6]DDataSource!A27),"",[6]DDataSource!A27)</f>
        <v>United Kingdom</v>
      </c>
      <c r="C28" s="9" t="str">
        <f>IF(ISBLANK([6]DDataSource!B27),"",[6]DDataSource!B27)</f>
        <v>UK-GUM-COM-LAB</v>
      </c>
      <c r="D28" s="9" t="str">
        <f>IF(ISBLANK([6]DDataSource!C27),"",[6]DDataSource!C27)</f>
        <v>O</v>
      </c>
      <c r="E28" s="9" t="str">
        <f>IF(ISBLANK([6]DDataSource!D27),"",[6]DDataSource!D27)</f>
        <v>Co</v>
      </c>
      <c r="F28" s="9" t="str">
        <f>IF(ISBLANK([6]DDataSource!E27),"",[6]DDataSource!E27)</f>
        <v>P</v>
      </c>
      <c r="G28" s="9" t="str">
        <f>IF(ISBLANK([6]DDataSource!F27),"",[6]DDataSource!F27)</f>
        <v>C</v>
      </c>
      <c r="H28" s="9" t="str">
        <f>IF(ISBLANK([6]DDataSource!G27),"",[6]DDataSource!G27)</f>
        <v>Y</v>
      </c>
      <c r="I28" s="9" t="str">
        <f>IF(ISBLANK([6]DDataSource!H27),"",[6]DDataSource!H27)</f>
        <v>Y</v>
      </c>
      <c r="J28" s="9" t="str">
        <f>IF(ISBLANK([6]DDataSource!I27),"",[6]DDataSource!I27)</f>
        <v>Y</v>
      </c>
      <c r="K28" s="9" t="str">
        <f>IF(ISBLANK([6]DDataSource!J27),"",[6]DDataSource!J27)</f>
        <v>Y</v>
      </c>
      <c r="L28" s="27" t="str">
        <f>IF(ISBLANK([6]DDataSource!K27),"",[6]DDataSource!K27)</f>
        <v>Other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</TermName>
          <TermId xmlns="http://schemas.microsoft.com/office/infopath/2007/PartnerControls">a0470744-a564-4d8e-b6e3-7633734a10dc</TermId>
        </TermInfo>
        <TermInfo xmlns="http://schemas.microsoft.com/office/infopath/2007/PartnerControls">
          <TermName xmlns="http://schemas.microsoft.com/office/infopath/2007/PartnerControls">Annual Epidemiological Report</TermName>
          <TermId xmlns="http://schemas.microsoft.com/office/infopath/2007/PartnerControls">a86b3fb3-c291-48b7-bdc6-1c19a5f9f353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5d37e1bb-5a41-45ea-aaff-e1fe241a9057</TermId>
        </TermInfo>
      </Terms>
    </TaxKeywordTaxHTField>
    <ECDC_DMS_Previous_Location xmlns="5853e249-3efc-412b-93d1-e2f4d7003703" xsi:nil="true"/>
    <TaxCatchAll xmlns="d23a570b-d7a9-49ca-a34c-8afb8206b4bf">
      <Value>1732</Value>
      <Value>1648</Value>
      <Value>345</Value>
      <Value>1240</Value>
      <Value>56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2018-01-10T06:30:00+00:00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report</TermName>
          <TermId xmlns="http://schemas.microsoft.com/office/infopath/2007/PartnerControls">13933864-4231-472a-8f99-1fee820c1b40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>Uwe Kreisel</DisplayName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Props1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6E5D6E-74F9-4ACC-AAC8-ABCAC5DDF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8D15AB-6297-4C0D-B4C4-650985C82EE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D2045A-B795-447F-A00A-63525A6B146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F1F4DD5-594E-4F54-89D3-F290055B058B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3C286872-AEF1-4206-A5B5-AF8C0D8E5322}">
  <ds:schemaRefs>
    <ds:schemaRef ds:uri="http://schemas.microsoft.com/office/2006/documentManagement/types"/>
    <ds:schemaRef ds:uri="d23a570b-d7a9-49ca-a34c-8afb8206b4b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5853e249-3efc-412b-93d1-e2f4d70037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</vt:i4>
      </vt:variant>
    </vt:vector>
  </HeadingPairs>
  <TitlesOfParts>
    <vt:vector size="50" baseType="lpstr">
      <vt:lpstr>Introduction</vt:lpstr>
      <vt:lpstr>ANTH</vt:lpstr>
      <vt:lpstr>ARENA</vt:lpstr>
      <vt:lpstr>BOTU</vt:lpstr>
      <vt:lpstr>BRUC</vt:lpstr>
      <vt:lpstr>CAMP</vt:lpstr>
      <vt:lpstr>CCHF</vt:lpstr>
      <vt:lpstr>CHIK</vt:lpstr>
      <vt:lpstr>CHLAM</vt:lpstr>
      <vt:lpstr>CHOL</vt:lpstr>
      <vt:lpstr>CONSYPH</vt:lpstr>
      <vt:lpstr>CRYP</vt:lpstr>
      <vt:lpstr>DENGUE</vt:lpstr>
      <vt:lpstr>ECHI</vt:lpstr>
      <vt:lpstr>FILO</vt:lpstr>
      <vt:lpstr>GIAR</vt:lpstr>
      <vt:lpstr>GONO</vt:lpstr>
      <vt:lpstr>HANTA</vt:lpstr>
      <vt:lpstr>HEPA</vt:lpstr>
      <vt:lpstr>LEGI</vt:lpstr>
      <vt:lpstr>LEPT</vt:lpstr>
      <vt:lpstr>LGV</vt:lpstr>
      <vt:lpstr>LIST</vt:lpstr>
      <vt:lpstr>LYMENEURO</vt:lpstr>
      <vt:lpstr>MALA</vt:lpstr>
      <vt:lpstr>NCOV</vt:lpstr>
      <vt:lpstr>NCOVCLASSIFICATION</vt:lpstr>
      <vt:lpstr>PLAG</vt:lpstr>
      <vt:lpstr>QFEV</vt:lpstr>
      <vt:lpstr>RABI</vt:lpstr>
      <vt:lpstr>RIFT</vt:lpstr>
      <vt:lpstr>SALM</vt:lpstr>
      <vt:lpstr>SARS</vt:lpstr>
      <vt:lpstr>SHIG</vt:lpstr>
      <vt:lpstr>SPOX</vt:lpstr>
      <vt:lpstr>SYPH</vt:lpstr>
      <vt:lpstr>TBE</vt:lpstr>
      <vt:lpstr>TUBE</vt:lpstr>
      <vt:lpstr>TOXO</vt:lpstr>
      <vt:lpstr>TRIC</vt:lpstr>
      <vt:lpstr>TULA</vt:lpstr>
      <vt:lpstr>TYPH</vt:lpstr>
      <vt:lpstr>VCJD</vt:lpstr>
      <vt:lpstr>VHFOTH</vt:lpstr>
      <vt:lpstr>VTEC</vt:lpstr>
      <vt:lpstr>WNF</vt:lpstr>
      <vt:lpstr>YELF</vt:lpstr>
      <vt:lpstr>YERS</vt:lpstr>
      <vt:lpstr>ZIKV</vt:lpstr>
      <vt:lpstr>Introduction!_Ref425767505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creator/>
  <cp:keywords>Editors' choice</cp:keywords>
  <cp:lastModifiedBy/>
  <dcterms:created xsi:type="dcterms:W3CDTF">2018-01-10T05:58:02Z</dcterms:created>
  <dcterms:modified xsi:type="dcterms:W3CDTF">2022-05-16T08:15:55Z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0x010100F92FB91056B24E40ACCE93A804002EFF001822ADB6403249B6AC60D10F8970E85E0002324C79913E41DFAC45BE82D1D0F324002665D754CEA35D49A205CF49138C8367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78d22cf9-0566-4a2e-8796-105323f47674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</Properties>
</file>